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mendoza\Downloads\"/>
    </mc:Choice>
  </mc:AlternateContent>
  <xr:revisionPtr revIDLastSave="0" documentId="13_ncr:1_{030A5ADC-10F4-4148-9BF6-F8395653D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43" i="1"/>
  <c r="B394" i="1" l="1"/>
  <c r="B213" i="1"/>
  <c r="C394" i="1" l="1"/>
  <c r="D379" i="1"/>
  <c r="B219" i="1"/>
  <c r="B223" i="1" s="1"/>
  <c r="B204" i="1"/>
  <c r="E180" i="1"/>
  <c r="D180" i="1"/>
  <c r="C180" i="1"/>
  <c r="B180" i="1"/>
  <c r="F174" i="1"/>
  <c r="F173" i="1"/>
  <c r="F172" i="1"/>
  <c r="F171" i="1"/>
  <c r="F170" i="1"/>
  <c r="F169" i="1"/>
  <c r="F167" i="1"/>
  <c r="F166" i="1"/>
  <c r="F165" i="1"/>
  <c r="F164" i="1"/>
  <c r="F162" i="1"/>
  <c r="F180" i="1" s="1"/>
  <c r="F156" i="1"/>
  <c r="F155" i="1"/>
  <c r="F154" i="1"/>
  <c r="F153" i="1"/>
  <c r="F152" i="1"/>
  <c r="F151" i="1"/>
  <c r="C136" i="1"/>
  <c r="B136" i="1"/>
  <c r="D116" i="1"/>
  <c r="D89" i="1"/>
  <c r="D69" i="1"/>
</calcChain>
</file>

<file path=xl/sharedStrings.xml><?xml version="1.0" encoding="utf-8"?>
<sst xmlns="http://schemas.openxmlformats.org/spreadsheetml/2006/main" count="462" uniqueCount="329">
  <si>
    <t>A c t i v o</t>
  </si>
  <si>
    <t>Efectivo y equivalentes de efectivo</t>
  </si>
  <si>
    <t>Bancos/dependencias y otros</t>
  </si>
  <si>
    <t>NOMBRE DE LA CUENTA</t>
  </si>
  <si>
    <t>INSTITUCIÓN BANCARIA</t>
  </si>
  <si>
    <t>NO. CUENTA</t>
  </si>
  <si>
    <t>SALDO ACTUAL</t>
  </si>
  <si>
    <t>CONCENTRADORA 2015</t>
  </si>
  <si>
    <t>No. 0198417563</t>
  </si>
  <si>
    <t>CONCENTRADORA 2021</t>
  </si>
  <si>
    <t>No. 0116274609</t>
  </si>
  <si>
    <t>CONCENTRADORA 2022</t>
  </si>
  <si>
    <t>No. 0118087385</t>
  </si>
  <si>
    <t>INGRESOS PROPIOS</t>
  </si>
  <si>
    <t>No. 0195338875</t>
  </si>
  <si>
    <t>INGRESOS PROPIOS 2015</t>
  </si>
  <si>
    <t>No. 0198420572</t>
  </si>
  <si>
    <t>INGRESOS PROPIOS 2021</t>
  </si>
  <si>
    <t>No. 0116232329</t>
  </si>
  <si>
    <t>INGRESOS PROPIOS 2022</t>
  </si>
  <si>
    <t>No. 0118087237</t>
  </si>
  <si>
    <t>SUBSIDIO FEDERAL</t>
  </si>
  <si>
    <t>No. 0195338689</t>
  </si>
  <si>
    <t>SUBSIDIO FEDERAL 2021</t>
  </si>
  <si>
    <t>No. 0116275060</t>
  </si>
  <si>
    <t>SUBSIDIO FEDERAL 2022</t>
  </si>
  <si>
    <t>No. 0118087466</t>
  </si>
  <si>
    <t>SUBSIDIO ESTATAL</t>
  </si>
  <si>
    <t>No. 0195338751</t>
  </si>
  <si>
    <t>SUBSIDIO ESTATAL 2015</t>
  </si>
  <si>
    <t>No. 0198416869</t>
  </si>
  <si>
    <t>SUBSIDIO ESTATAL 2019</t>
  </si>
  <si>
    <t>No. 0112866765</t>
  </si>
  <si>
    <t>SUBSIDIO ESTATAL 2022</t>
  </si>
  <si>
    <t>No. 0118087520</t>
  </si>
  <si>
    <t>PADES 2018</t>
  </si>
  <si>
    <t>No. 0112099152</t>
  </si>
  <si>
    <t>TOTALES</t>
  </si>
  <si>
    <t>Derechos a recibir efectivo o equivalentes</t>
  </si>
  <si>
    <t>CUENTA CONTABLE</t>
  </si>
  <si>
    <t>DESCRIPCIÓN DE LA CUENTA</t>
  </si>
  <si>
    <t>1.1.2.2.</t>
  </si>
  <si>
    <t>Cuentas por cobrar a corto plazo</t>
  </si>
  <si>
    <t>1.1.2.3.</t>
  </si>
  <si>
    <t>Deudores diversos por cobrar a corto plazo</t>
  </si>
  <si>
    <t>1.1.2.4.</t>
  </si>
  <si>
    <t>Ingresos por recuperar a corto plazo</t>
  </si>
  <si>
    <t>Otros activos circulantes</t>
  </si>
  <si>
    <t xml:space="preserve">Bienes muebles e inmuebles </t>
  </si>
  <si>
    <t>CONCEPTO</t>
  </si>
  <si>
    <t>1.2.4.1.</t>
  </si>
  <si>
    <t>Mobiliario y equipo de administración</t>
  </si>
  <si>
    <t>1.2.4.2.</t>
  </si>
  <si>
    <t>Mobiliario y equipo educacional y recreativo</t>
  </si>
  <si>
    <t>1.2.4.3.</t>
  </si>
  <si>
    <t>Equipo e instrumental médico y de laboratorio</t>
  </si>
  <si>
    <t>1.2.4.4.</t>
  </si>
  <si>
    <t>Vehículos y equipo de transporte</t>
  </si>
  <si>
    <t>1.2.4.6.</t>
  </si>
  <si>
    <t>Maquinaria, otros equipos y herramientas</t>
  </si>
  <si>
    <t xml:space="preserve">Activos intangibles </t>
  </si>
  <si>
    <t>El saldo que se observa está integrado de la siguiente manera:</t>
  </si>
  <si>
    <t>1.2.5.1</t>
  </si>
  <si>
    <t>Software</t>
  </si>
  <si>
    <t>1.2.6</t>
  </si>
  <si>
    <t>Depreciación, deterioro y amortización acumulada de bienes</t>
  </si>
  <si>
    <t xml:space="preserve">P a s i v o </t>
  </si>
  <si>
    <t>Cuentas por pagar a corto plazo</t>
  </si>
  <si>
    <t>Servicios personales por pagar a corto plazo</t>
  </si>
  <si>
    <t>Proveedores por pagar a corto plazo.</t>
  </si>
  <si>
    <t>Retenciones y contribuciones por pagar a corto plazo</t>
  </si>
  <si>
    <t>Retención de ISR por sueldos y salarios</t>
  </si>
  <si>
    <t>Subsidio al empleo</t>
  </si>
  <si>
    <t>Retención de ISR por servicios profesionales</t>
  </si>
  <si>
    <t>2117-02</t>
  </si>
  <si>
    <t>Retención de IMSS</t>
  </si>
  <si>
    <t>2117-03</t>
  </si>
  <si>
    <t>Retención de INFONAVIT</t>
  </si>
  <si>
    <t>IVA a la subcontratación</t>
  </si>
  <si>
    <t>IVA por servicios profesionales</t>
  </si>
  <si>
    <t>2117-398001</t>
  </si>
  <si>
    <t>Impuesto sobre nómina</t>
  </si>
  <si>
    <t>Otras cuentas por pagar a corto plazo</t>
  </si>
  <si>
    <t>Hacienda pública/patrimonio</t>
  </si>
  <si>
    <t>INGRESO RECAUDADO</t>
  </si>
  <si>
    <t>PRESUPUESTO INGRESO ANUAL MODIFICADO</t>
  </si>
  <si>
    <t>Ingresos por venta de bienes y prestación de servicios (CyT)</t>
  </si>
  <si>
    <t xml:space="preserve">Total ingresos </t>
  </si>
  <si>
    <t xml:space="preserve"> </t>
  </si>
  <si>
    <t xml:space="preserve">1. Contables </t>
  </si>
  <si>
    <t xml:space="preserve">  </t>
  </si>
  <si>
    <t>Concepto</t>
  </si>
  <si>
    <t>Importe</t>
  </si>
  <si>
    <t>2. Presupuestales</t>
  </si>
  <si>
    <t>LEY DE INGRESOS</t>
  </si>
  <si>
    <t>Ley de ingresos estimada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</si>
  <si>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</si>
  <si>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</si>
  <si>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</si>
  <si>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</si>
  <si>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</si>
  <si>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</si>
  <si>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</si>
  <si>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</si>
  <si>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</si>
  <si>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</si>
  <si>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</si>
  <si>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c) NOTAS DE GESTIÓN ADMINISTRATIVA</t>
  </si>
  <si>
    <t>Los estados financieros de los entes públicos, proveen de información financiera a los principales usuarios de la misma, al congreso y a los ciudadanos.</t>
  </si>
  <si>
    <t xml:space="preserve">La Universidad Tecnológica Minera de Zimapán, durante el presente ejercicio fiscal, se financio principalmente con aportaciones del gobierno federal, estatal y de ingresos propios, siendo las aportaciones del gobierno estatal y del gobierno federal, que permitieron cumplir con todos los compromisos de la institución. </t>
  </si>
  <si>
    <t>La Universidad Tecnológica Minera de Zimapán o, conocida también como UTMZ, es un organismo público descentralizado de la administración pública del estado de hidalgo, con personalidad jurídica y patrimonio propio, creado mediante decreto expedido por el poder ejecutivo estatal y publicado en el periódico oficial el 30 de diciembre del 2013, y modificado mediante el diverso que modifica el decreto que creo a la universidad tecnológica minera de Zimapán publicado en el periódico oficial del estado de hidalgo el 1 de agosto de 2015.</t>
  </si>
  <si>
    <t>Sus principales objetivos son los siguientes.</t>
  </si>
  <si>
    <t>Permitir ampliar las oportunidades educativas, impulsando con ello la formación profesional, científica y tecnológica de la población. Lo que dará como resultado el fortalecimiento del desarrollo regional, estatal y nacional.</t>
  </si>
  <si>
    <t>El régimen fiscal aplicable a la Universidad Tecnológica Minera de Sampán, UTMZ, es el correspondiente a las personas morales con fines no lucrativos, según artículo 95 fracción x de la ley del impuesto sobre la renta, por lo que tienen solo la obligación de retener y enterar el impuesto retenido a terceros y exigir la documentación que reúna requisitos fiscales cuando se realicen   pagos y esté obligado a ello en términos de ley.</t>
  </si>
  <si>
    <t>El régimen jurídico que regula su actuar de la Universidad Tecnológica Minera de Zimapán es el de derecho público y en algunos actos jurídicos también lo rigen algunas normas del derecho privado, reiterando que esto es tanto en el ámbito federal como estatal; atento a ello podemos mencionar que algunas de las legislaciones está obligada a observar para el cumplimiento de su objeto y atribuciones sustantivas como en la operación de su administración de recursos sin soslayar que deberá hacerlo observando los principios de transparencia y rendición de cuentas.</t>
  </si>
  <si>
    <t>Constitución política de los estados unidos mexicanos</t>
  </si>
  <si>
    <t>Ley orgánica de la administración pública federal</t>
  </si>
  <si>
    <t>Ley federal de educación</t>
  </si>
  <si>
    <t>Ley de ciencia y tecnología</t>
  </si>
  <si>
    <t>Ley general de bibliotecas</t>
  </si>
  <si>
    <t xml:space="preserve">Ley para la coordinación para la educación superior </t>
  </si>
  <si>
    <t>Plan nacional de desarrollo</t>
  </si>
  <si>
    <t>Ley federal de presupuesto y responsabilidad hacendaria</t>
  </si>
  <si>
    <t xml:space="preserve">Ley general de contabilidad gubernamental </t>
  </si>
  <si>
    <t>Ley de transparencia y acceso a la información pública gubernamental</t>
  </si>
  <si>
    <t>Ley para la transparencia y ordenamiento de los servicios financieros</t>
  </si>
  <si>
    <t>Ley del impuesto sobre la renta y su reglamento</t>
  </si>
  <si>
    <t>Ley del impuesto al valor agregado y su reglamento</t>
  </si>
  <si>
    <t xml:space="preserve">Código fiscal de la federación y su reglamento </t>
  </si>
  <si>
    <t xml:space="preserve">Ley de coordinación fiscal </t>
  </si>
  <si>
    <t>Ley de fiscalización y rendición de cuentas de la federación</t>
  </si>
  <si>
    <t>Ley de ingresos de la federación para el ejercicio fiscal que corresponda</t>
  </si>
  <si>
    <t>Ley del servicio de administración tributaria</t>
  </si>
  <si>
    <t>Ley del servicio de inspección fiscal</t>
  </si>
  <si>
    <t>Ley del servicio de la tesorería de la federación</t>
  </si>
  <si>
    <t>Ley federal de responsabilidades de los servidores públicos</t>
  </si>
  <si>
    <t>Ley federal de procedimiento administrativo</t>
  </si>
  <si>
    <t>Presupuesto de egresos de la federación para el ejercicio fiscal que corresponda</t>
  </si>
  <si>
    <t>Normas de información financiera</t>
  </si>
  <si>
    <t>En el ámbito estatal</t>
  </si>
  <si>
    <t>Constitución política del estado de hidalgo</t>
  </si>
  <si>
    <t>Ley de educación pública del estado de hidalgo</t>
  </si>
  <si>
    <t>Ley de ciencia, tecnología e innovación del estado de hidalgo</t>
  </si>
  <si>
    <t>Ley de becas del estado de hidalgo</t>
  </si>
  <si>
    <t>Ley del ejercicio profesional del estado de hidalgo</t>
  </si>
  <si>
    <t>Ley orgánica de la administración pública del estado de hidalgo</t>
  </si>
  <si>
    <t xml:space="preserve">Ley de entidades paraestatales del estado de hidalgo </t>
  </si>
  <si>
    <t>Ley de coordinación fiscal para el estado de hidalgo</t>
  </si>
  <si>
    <t xml:space="preserve">Ley de coordinación para el desarrollo metropolitano </t>
  </si>
  <si>
    <t>Ley de hacienda del estado de hidalgo</t>
  </si>
  <si>
    <t>Ley de presupuesto y contabilidad gubernamental para el estado de hidalgo</t>
  </si>
  <si>
    <t>Ley estatal de procedimiento administrativo</t>
  </si>
  <si>
    <t>Ley de responsabilidades para los servidores públicos del estado de hidalgo</t>
  </si>
  <si>
    <t>Ley de transparencia y acceso a la información pública gubernamental del estado de hidalgo</t>
  </si>
  <si>
    <t>Ley de ingresos del estado de hidalgo para el ejercicio fiscal que corresponda</t>
  </si>
  <si>
    <t>Código fiscal para el estado de hidalgo</t>
  </si>
  <si>
    <t>Presupuesto de egresos del estado de hidalgo para el ejercicio fiscal que corresponda</t>
  </si>
  <si>
    <t>Otras leyes, reglamentos y normatividad aplicados</t>
  </si>
  <si>
    <t>Universidad Tecnológica Minera de Zimapán, tiene las siguientes obligaciones fiscales:</t>
  </si>
  <si>
    <t>La Universidad Tecnológica Minera de Zimapán, no tiene celebrado ningún convenio de fideicomisos con instituciones bancarias.</t>
  </si>
  <si>
    <t>Los estados financieros y la información emanada de la contabilidad se sujetan a criterios de utilidad, confiabilidad, relevancia, comprensibilidad y de comparación, así como a otros atributos asociados a cada uno de ellos, como oportunidad, veracidad, representatividad, objetividad, suficiencia, posibilidad de predicción e importancia relativa, con el fin de alcanzar la modernización y armonización que la ley general de contabilidad gubernamental determina.</t>
  </si>
  <si>
    <t>Los registros se efectúan considerando la base acumulativa para la integración de la información presupuestaria y contable. La contabilización de las transacciones de gasto se hace conforme a los momentos contables en la fecha correspondiente independientemente de la de su pago y la del ingreso se registra cuando existe jurídicamente el derecho de cobro.</t>
  </si>
  <si>
    <t>El sistema facilita el reconocimiento de las operaciones de ingresos, gastos, activos, pasivos y patrimonio.</t>
  </si>
  <si>
    <t>Los estados financieros están apegados a las normas de información financiera, la ley de contabilidad gubernamental, marco conceptual de contabilidad gubernamental, manual contabilidad gubernamental, medidas de racionalidad, austeridad y disciplina y eficiencia del gasto público.</t>
  </si>
  <si>
    <t xml:space="preserve">Las principales políticas contables de la universidad se resumen a continuación </t>
  </si>
  <si>
    <t>La información se elabora conforme a las normas, criterios y principios técnicos emitidos   por el CONAC y las disposiciones legales aplicables, obedeciendo a las prácticas contables.</t>
  </si>
  <si>
    <t xml:space="preserve">Para la clasificación y registro de las operaciones presupuestarias y contables se alinea el clasificador por objeto del gasto, clasificador por tipo de gasto, clasificador funcional del gasto y clasificador por rubro de ingresos emitidos por la secretaría de finanzas del gobierno del estado de hidalgo, acorde al plan de cuentas, emitido por el CONAC. </t>
  </si>
  <si>
    <t xml:space="preserve">El registro de las etapas del presupuesto se efectúa a través de los momentos contables, las cuales reflejan: </t>
  </si>
  <si>
    <t>En lo relativo al gasto, el aprobado, por ejercer, modificado, comprometido, devengado, ejercido y pagado.</t>
  </si>
  <si>
    <t xml:space="preserve">En lo relativo al ingreso, el estimado, por ejecutar, modificado, devengado, y recaudado. </t>
  </si>
  <si>
    <t>No aplica</t>
  </si>
  <si>
    <t>La Universidad Tecnológica Minera de Zimapán, por ser una institución de nueva creación, sus manuales, reglamentos y procedimientos administración se encuentran en proceso de elaboración.</t>
  </si>
  <si>
    <t>Esta institución no efectuó movimientos que se consideren trascendentales posteriores al cierre del ejercicio</t>
  </si>
  <si>
    <t>No existen partes relacionadas que pudieran ejercer influencia significativa sobre la toma de decisiones financieras y operativas de la universidad.</t>
  </si>
  <si>
    <t>“Bajo protesta de decir verdad declaramos que los Estados Financieros y sus Notas son razonablemente correctos y responsabilidad del emisor”</t>
  </si>
  <si>
    <t/>
  </si>
  <si>
    <t>Conciliación entre los Ingresos Presupuestarios y Contables</t>
  </si>
  <si>
    <t>1.-TOTAL DE INGRESOS PRESUPUESTARIOS</t>
  </si>
  <si>
    <t>2. MÁS INGRESOS CONTABLES NO PRESUPUESTARIOS</t>
  </si>
  <si>
    <t>3. MENOS INGRESOS PRESUPUESTARIOS NO CONTABLES</t>
  </si>
  <si>
    <t>4. TOTAL DE INGRESOS CONTABLES</t>
  </si>
  <si>
    <t>1.-TOTAL DE EGRESOS PRESUPUESTARIOS</t>
  </si>
  <si>
    <t>2. MENOS EGRESOS PRESUPUESTARIOS NO CONTABLES</t>
  </si>
  <si>
    <t>3. MÁS GASTOS CONTABLES NO PRESUPUESTARIOS</t>
  </si>
  <si>
    <t>4. TOTAL DE GASTOS CONTABLES</t>
  </si>
  <si>
    <t>Conciliación entre los Egresos Presupuestarios y los Gastos Contables</t>
  </si>
  <si>
    <t>Total</t>
  </si>
  <si>
    <t>2117-01-01</t>
  </si>
  <si>
    <t>2117-01-02</t>
  </si>
  <si>
    <t>2117-01-03</t>
  </si>
  <si>
    <t>CONCENTRADORA 2023</t>
  </si>
  <si>
    <t>INGRESOS PROPIOS 2023</t>
  </si>
  <si>
    <t>SUBSIDIO ESTATAL 2023</t>
  </si>
  <si>
    <t>BBVA</t>
  </si>
  <si>
    <t>No. 0119741569</t>
  </si>
  <si>
    <t>No. 0119741674</t>
  </si>
  <si>
    <t>No. 0119742743</t>
  </si>
  <si>
    <t>Hacienda Pública/ 
Patrimonio
Contribuido</t>
  </si>
  <si>
    <t>Hacienda Pública/ Patrimonio Generado Del Ejercicio</t>
  </si>
  <si>
    <t>2117-04-01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</si>
  <si>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</si>
  <si>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</si>
  <si>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</si>
  <si>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</si>
  <si>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</si>
  <si>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</si>
  <si>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</si>
  <si>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</si>
  <si>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</si>
  <si>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</si>
  <si>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2117-04-02</t>
  </si>
  <si>
    <t>Ley de ingresos por ejecutar</t>
  </si>
  <si>
    <t>No. 0119741836</t>
  </si>
  <si>
    <t>SUBSIDIO FEDERAL 2023</t>
  </si>
  <si>
    <t>Se depositó a la comisión federal de electricidad la cantidad de $84,176.00, por concepto de garantía para el servicio de luz en las instalaciones del nuevo edificio de la universidad.</t>
  </si>
  <si>
    <t>Retención de ISR Régimen Simplificado de Confianza</t>
  </si>
  <si>
    <t>Productos</t>
  </si>
  <si>
    <t>CONCENTRADORA 2024</t>
  </si>
  <si>
    <t>No. 0122267756</t>
  </si>
  <si>
    <t>INGRESOS PROPIOS 2024</t>
  </si>
  <si>
    <t>No. 0122268663</t>
  </si>
  <si>
    <t>SUBSIDIO FEDERAL 2024</t>
  </si>
  <si>
    <t>No. 0122278014</t>
  </si>
  <si>
    <t>SUBSIDIO ESTATAL 2024</t>
  </si>
  <si>
    <t>No. 0122277921</t>
  </si>
  <si>
    <t>a)    NOTAS DE DESGLOSE</t>
  </si>
  <si>
    <t>II)            NOTAS AL ESTADO DE ACTIVIDADES</t>
  </si>
  <si>
    <t>III)           Notas al Estado de Variación en la Hacienda Pública</t>
  </si>
  <si>
    <t>b)    NOTAS DE MEMORIA (CUENTAS DE ORDEN)</t>
  </si>
  <si>
    <t>1.     Introducción</t>
  </si>
  <si>
    <t>2.     Panorama económico y financiero</t>
  </si>
  <si>
    <t>3.     Autorización e historia</t>
  </si>
  <si>
    <t>4.     Organización y objeto social</t>
  </si>
  <si>
    <t>I.              Ofrecer programas cortos de educación superior de dos años, con las características de intensidad, pertinencia, flexibilidad y calidad;</t>
  </si>
  <si>
    <t>II.             Formar, a partir de egresados del bachillerato, técnicos superiores universitarios aptos para la aplicación de conocimientos y la solución de problemas con un sentido de innovación en la incorporación de los avances científicos y tecnológicos;</t>
  </si>
  <si>
    <t>III.           Ofrecer programas de continuidad de estudios para sus egresados y para egresados del nivel técnico superior universitario o profesional asociado de otras instituciones de educación superior, que permitan a los estudiantes alcanzar los niveles académicos de tipo superior previstos en la ley general de educación;</t>
  </si>
  <si>
    <t>IV.           Desarrollar estudios o proyectos en las áreas de su competencia, que se traduzcan en aportaciones concretas que contribuyan al mejoramiento, mayor eficiencia de la producción de bienes o servicios y a la elevación de la calidad de vida de la comunidad;</t>
  </si>
  <si>
    <t>V.            Desarrollar programas de apoyo técnico en beneficio de la comunidad;</t>
  </si>
  <si>
    <t xml:space="preserve">VI.           Promover la cultura científica y tecnológica; y </t>
  </si>
  <si>
    <t>VII.          Desarrollar las funciones de vinculación con los sectores público, privado y social, para contribuir al desarrollo tecnológico y social de la comunidad en un marco de sustentabilidad, pudiendo transferir el conocimiento tecnológico, bienes y servicios desarrollados por la universidad.</t>
  </si>
  <si>
    <t>VIII.        Promover y difundir los valores sociales y culturales de la nación, a fin de fomentar entre los educandos la conciencia nacional, valores éticos y actitudes a favor de la paz, la solidaridad, la democracia, el cuidado del medio ambiente, la no violencia, el respeto a los derechos humanos y la equidad de género; pudiendo contar con diversos medios masivos de comunicación, de acuerdo a la suficiencia presupuestal;</t>
  </si>
  <si>
    <t>IX.           Impulsar la movilidad académica de los educandos y del personal, tanto a nivel nacional como internacional.</t>
  </si>
  <si>
    <t>·         Presentar la declaración y provisional mensual de retenciones de impuesto sobre la renta (ISR) por sueldos y salarios.</t>
  </si>
  <si>
    <t>·         Presentar la declaración anual donde informen sobre las retenciones de los trabajadores que recibieron sueldos y salarios y trabajadores servicios profesionales (personas morales).</t>
  </si>
  <si>
    <t>·         Presentar la declaración anual donde informen sobre las retenciones de los trabajadores que recibieron sueldos y salarios y trabajadores asimilados a salarios.</t>
  </si>
  <si>
    <t>·         Presentar la declaración y pago provisional mensual de impuesto sobre la renta (ISR) por las retenciones realizadas por servicios profesionales.</t>
  </si>
  <si>
    <t xml:space="preserve">5.     Bases de preparación de estados financieros </t>
  </si>
  <si>
    <t>6.     Políticas de contabilidad significativas:</t>
  </si>
  <si>
    <t>7.     Posición en moneda extranjera y protección por riesgo cambiario</t>
  </si>
  <si>
    <t>8.      Reporte analítico del activo</t>
  </si>
  <si>
    <t>9.     Fideicomisos, mandatos y análogos</t>
  </si>
  <si>
    <t>10.  Reporte de la recaudación</t>
  </si>
  <si>
    <t>11.  Información sobre la deuda y el reporte analítico de la deuda</t>
  </si>
  <si>
    <t>12.  Calificaciones otorgadas</t>
  </si>
  <si>
    <t>13.  Proceso de mejora</t>
  </si>
  <si>
    <t>14.  Información por segmentos</t>
  </si>
  <si>
    <t>15.  Eventos posteriores al cierre</t>
  </si>
  <si>
    <t>16.  Partes relacionadas</t>
  </si>
  <si>
    <t>17.  Responsabilidad sobre la presentación razonable de los estados financieros</t>
  </si>
  <si>
    <t>IV)                            Notas al Estado de Flujos de Efectivo</t>
  </si>
  <si>
    <t>V)                            Conciliación entre los ingresos presupuestarios y contables, así como entre los egresos presupuestarios y los gastos contables</t>
  </si>
  <si>
    <t>2117-01-04</t>
  </si>
  <si>
    <t>PRODEP 2024</t>
  </si>
  <si>
    <t>Convenios</t>
  </si>
  <si>
    <t>Subsidios y Subvenciones</t>
  </si>
  <si>
    <t xml:space="preserve">2.5 Otros Ingresos y Beneficios Varios </t>
  </si>
  <si>
    <t xml:space="preserve">Convenios </t>
  </si>
  <si>
    <t>2.2 Materiales y Suministros</t>
  </si>
  <si>
    <t>3.6 Materiales y Suministros (Consumos)</t>
  </si>
  <si>
    <t>No. 0123300196</t>
  </si>
  <si>
    <t xml:space="preserve">Hacienda Pública/ Patrimonio Generado De Ejercicios Anteriores
</t>
  </si>
  <si>
    <t xml:space="preserve">Exceso o
Insuficiencia en la
Actualización de la
Hacienda Pública /
Patrimonio </t>
  </si>
  <si>
    <t>3.1 Estimaciones, Depreciaciones, Deterioros, Obsolescencia y Amortizaciones</t>
  </si>
  <si>
    <t>1.2.3.1.</t>
  </si>
  <si>
    <t>Terrenos</t>
  </si>
  <si>
    <t>1.2.3.3.</t>
  </si>
  <si>
    <t>Edificios no habitacionales</t>
  </si>
  <si>
    <t>1.2.3.4.</t>
  </si>
  <si>
    <t>Infraestructura</t>
  </si>
  <si>
    <t>Universidad Tecnológica Minera de Zimapán</t>
  </si>
  <si>
    <t>Notas a los estados financieros</t>
  </si>
  <si>
    <t>I)                 Notas al estado de situación financiera</t>
  </si>
  <si>
    <t>Bienes bajo contrato en comodato</t>
  </si>
  <si>
    <t>Contrato de comodatos por bienes</t>
  </si>
  <si>
    <t>Cuenta Pública 2025</t>
  </si>
  <si>
    <t>CONCENTRADORA 2025</t>
  </si>
  <si>
    <t>No. 0124247930</t>
  </si>
  <si>
    <t>INGRESOS PROPIOS 2025</t>
  </si>
  <si>
    <t>No. 0124247620</t>
  </si>
  <si>
    <t>SUBSIDIO ESTATAL 2025</t>
  </si>
  <si>
    <t>No. 0124247701</t>
  </si>
  <si>
    <r>
      <t>·        $51,530,940.77</t>
    </r>
    <r>
      <rPr>
        <sz val="18"/>
        <color rgb="FF000000"/>
        <rFont val="Calibri"/>
        <family val="2"/>
        <scheme val="minor"/>
      </rPr>
      <t xml:space="preserve"> que corresponden a la actualización de la hacienda pública/ patrimonio contribuido, y </t>
    </r>
  </si>
  <si>
    <r>
      <t xml:space="preserve">·       -$4,515,091.25 </t>
    </r>
    <r>
      <rPr>
        <sz val="18"/>
        <color rgb="FF000000"/>
        <rFont val="Calibri"/>
        <family val="2"/>
        <scheme val="minor"/>
      </rPr>
      <t>correspondiente</t>
    </r>
    <r>
      <rPr>
        <sz val="18"/>
        <color theme="1"/>
        <rFont val="Calibri"/>
        <family val="2"/>
        <scheme val="minor"/>
      </rPr>
      <t xml:space="preserve"> hacienda pública/ patrimonio generado de años anteriores</t>
    </r>
  </si>
  <si>
    <t>CAMBIOS EN LA HACIENDA PÚBLICA/PATRIMONIO CONTRIBUIDO NETO DE 2025</t>
  </si>
  <si>
    <t>HACIENDA PÚBLICA/PATRIMONIO CONTRIBUIDO NETO DE 2024</t>
  </si>
  <si>
    <t>HACIENDA PÚBLICA /PATRIMONIO GENERADO NETO DE 2024</t>
  </si>
  <si>
    <t>EXCESO O INSUFICIENCIA EN LA ACTUALIZACIÓN DE LA HACIENDA PÚBLICA/ PATRIMONIO NETO DE 2024</t>
  </si>
  <si>
    <t>HACIENDA PÚBLICA / PATRIMONIO  NETO  FINAL DE 2024</t>
  </si>
  <si>
    <t>VARIACIONES DE LA HACIENDA PÚBLICA / PATRIMONIO GENERADO NETO DE 2025</t>
  </si>
  <si>
    <t>CAMBIOS EN EL EXCESO O INSUFICIENCIA EN LA ACTUALIZACIÓN DE LA HACIENDA PÚBLICA/ PATRIMONIO NETO DE 2025</t>
  </si>
  <si>
    <t>SUBSIDIO FEDERAL 2025</t>
  </si>
  <si>
    <t>No. 0124247531</t>
  </si>
  <si>
    <t>NOMINA SANTANDER</t>
  </si>
  <si>
    <t>SANTANDER</t>
  </si>
  <si>
    <t>No. 65510985166</t>
  </si>
  <si>
    <t>Actualmente se tienen depreciaciones, deterioro y amortizaciones por la cantidad de $10,693,861.33</t>
  </si>
  <si>
    <t>HACIENDA PÚBLICA / PATRIMONIO NETO FINAL DE 2025</t>
  </si>
  <si>
    <t>El saldo por $ 4,132,664.84 que se refleja en esta cuenta está integrado de la siguiente manera:</t>
  </si>
  <si>
    <t>Al 31 de diciembre de 2025, se tiene un saldo  $ 4,132,664.84  (Cuatro millones ciento treinta y dos mil seiscientos sesenta y cuatro pesos 84/100 M.N.)</t>
  </si>
  <si>
    <t>Al 31 de diciembre de 2025, se tiene un saldo  $428,863.91  (cuatrocientos veintiocho mil ochocientos sesenta y tres pesos 91/100 M.N.)</t>
  </si>
  <si>
    <t>Al 31 de diciembre de 2025, el saldo de esta cuenta es por $3,156,157.78 ( Tres millones ciento cincuenta y seis mil ciento cincuenta y siete pesos 78/100 M.N.)</t>
  </si>
  <si>
    <t>Al 31 de diciembre de 2025, es de $543,678.54 (Quinientos cuarenta y tres mil seiscientos setenta y ocho pesos 54/100 M.N.) de acuerdo al siguiente desglose:</t>
  </si>
  <si>
    <r>
      <t xml:space="preserve">Al 31 de diciembre de 2025, es </t>
    </r>
    <r>
      <rPr>
        <sz val="18"/>
        <color rgb="FF000000"/>
        <rFont val="Calibri"/>
        <family val="2"/>
        <scheme val="minor"/>
      </rPr>
      <t>de $3,964.61 (Tres mil novecientos sesenta y cuatro pesos 61/100 M.N.)</t>
    </r>
  </si>
  <si>
    <r>
      <t xml:space="preserve">Los ingresos acumulados al 31 de diciembre de 2025, </t>
    </r>
    <r>
      <rPr>
        <sz val="18"/>
        <color rgb="FF000000"/>
        <rFont val="Calibri"/>
        <family val="2"/>
        <scheme val="minor"/>
      </rPr>
      <t>son de $24,013,157.01</t>
    </r>
    <r>
      <rPr>
        <sz val="18"/>
        <color theme="1"/>
        <rFont val="Calibri"/>
        <family val="2"/>
        <scheme val="minor"/>
      </rPr>
      <t xml:space="preserve"> los cuales se integran por: </t>
    </r>
  </si>
  <si>
    <t>Al 31 de Diciembre de 2025, se tienen $6,160,265.86 (Seis millónes ciento sesenta mil doscientos sesenta y cinco pesos 86/100 M.N.) de efectivo y equivalentes.</t>
  </si>
  <si>
    <t xml:space="preserve">                                      Correspondiente Del 01/ene./2025 al 31/diciembre/2025</t>
  </si>
  <si>
    <t>2.1 Materias Primas y Materiales de Producción y Comercialización</t>
  </si>
  <si>
    <t>2.3 Mobiliario y Equipo de Administración</t>
  </si>
  <si>
    <t>2.8 Maquinaria, Otros Equipos y Herramientas</t>
  </si>
  <si>
    <t>2.4 Mobiliario y Equipo Educacional y Recreativo</t>
  </si>
  <si>
    <t>Los activos y pasivos al 31 de diciembre de 2025, se encuentran registrados en moneda nacional por lo que no hay que informar en moneda extranjera.</t>
  </si>
  <si>
    <t xml:space="preserve">Los estados financieros al 31 de diciembre de 2025, están en pesos históricos, y no reconocen el efecto de la inflación en la información financiera contenidos en las normas de información financiera. </t>
  </si>
  <si>
    <t>Las notas son parte integral de los estados financieros de la Universidad Tecnológica minera de Zimapán del Estado de Hidalgo al 31 de diciembre de 2025.</t>
  </si>
  <si>
    <t>Del 1 de Enero al 31 de Diciembre de 2025</t>
  </si>
  <si>
    <r>
      <t xml:space="preserve">El saldo de bancos al 31 de diciembre de 2025 es de $6,160,265.86 </t>
    </r>
    <r>
      <rPr>
        <b/>
        <sz val="18"/>
        <color theme="1"/>
        <rFont val="Calibri"/>
        <family val="2"/>
        <scheme val="minor"/>
      </rPr>
      <t xml:space="preserve">(Seis millónes ciento sesenta mil docientos sesenta y cinco pesos 86/100 M.N.) </t>
    </r>
    <r>
      <rPr>
        <sz val="18"/>
        <color theme="1"/>
        <rFont val="Calibri"/>
        <family val="2"/>
        <scheme val="minor"/>
      </rPr>
      <t>y se integra de recursos provenientes de transferencias federales, estatales, e ingresos propios captados:</t>
    </r>
  </si>
  <si>
    <r>
      <t xml:space="preserve">En este rubro se presenta un saldo de </t>
    </r>
    <r>
      <rPr>
        <b/>
        <sz val="18"/>
        <color theme="1"/>
        <rFont val="Calibri"/>
        <family val="2"/>
        <scheme val="minor"/>
      </rPr>
      <t xml:space="preserve">$2.80 </t>
    </r>
    <r>
      <rPr>
        <sz val="18"/>
        <color theme="1"/>
        <rFont val="Calibri"/>
        <family val="2"/>
        <scheme val="minor"/>
      </rPr>
      <t>los cuales corresponden a los siguientes conceptos:</t>
    </r>
  </si>
  <si>
    <r>
      <t xml:space="preserve">El saldo de esta cuenta al 31 de diciembre de 2025, es </t>
    </r>
    <r>
      <rPr>
        <sz val="18"/>
        <color rgb="FF000000"/>
        <rFont val="Calibri"/>
        <family val="2"/>
        <scheme val="minor"/>
      </rPr>
      <t xml:space="preserve">de </t>
    </r>
    <r>
      <rPr>
        <b/>
        <sz val="18"/>
        <color rgb="FF000000"/>
        <rFont val="Calibri"/>
        <family val="2"/>
        <scheme val="minor"/>
      </rPr>
      <t>$59,229,754.80</t>
    </r>
    <r>
      <rPr>
        <sz val="18"/>
        <color rgb="FF000000"/>
        <rFont val="Calibri"/>
        <family val="2"/>
        <scheme val="minor"/>
      </rPr>
      <t xml:space="preserve"> y</t>
    </r>
    <r>
      <rPr>
        <sz val="18"/>
        <color theme="1"/>
        <rFont val="Calibri"/>
        <family val="2"/>
        <scheme val="minor"/>
      </rPr>
      <t xml:space="preserve"> las adquisiciones se han llevado a cabo con recursos de programas especiales, así como mobiliario obtenido en préstamos por otras universidades e instancias gubernamentales y bienes inmuebles e infraestructura donado a la Institución. El saldo se integra de la forma siguiente:</t>
    </r>
  </si>
  <si>
    <t xml:space="preserve">Al cierre del mes que se reporta se presenta un saldo neto al final de la hacienda pública / patrimonio 2025 por $49,097,277.17  (Cuarenta y nueve millones noventa y siete mil docientos setenta y siete pesos 17/100 M.N.) </t>
  </si>
  <si>
    <t>El saldo que se observa es de $49,097,277.17 (Cuarenta y nueve millones noventa y siete mil doscientos setenta y siete pesos 17/100 M.N.) mismo que está integrado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</si>
</sst>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32" applyNumberFormat="0" applyFill="0" applyAlignment="0" applyProtection="0"/>
    <xf numFmtId="0" fontId="5" fillId="0" borderId="33" applyNumberFormat="0" applyFill="0" applyAlignment="0" applyProtection="0"/>
    <xf numFmtId="0" fontId="6" fillId="0" borderId="34" applyNumberFormat="0" applyFill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35" applyNumberFormat="0" applyAlignment="0" applyProtection="0"/>
    <xf numFmtId="0" fontId="11" fillId="11" borderId="36" applyNumberFormat="0" applyAlignment="0" applyProtection="0"/>
    <xf numFmtId="0" fontId="12" fillId="11" borderId="35" applyNumberFormat="0" applyAlignment="0" applyProtection="0"/>
    <xf numFmtId="0" fontId="13" fillId="0" borderId="37" applyNumberFormat="0" applyFill="0" applyAlignment="0" applyProtection="0"/>
    <xf numFmtId="0" fontId="14" fillId="12" borderId="38" applyNumberFormat="0" applyAlignment="0" applyProtection="0"/>
    <xf numFmtId="0" fontId="1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7" fillId="37" borderId="0" applyNumberFormat="0" applyBorder="0" applyAlignment="0" applyProtection="0"/>
    <xf numFmtId="44" fontId="1" fillId="0" borderId="0" applyFont="0" applyFill="0" applyBorder="0" applyAlignment="0" applyProtection="0"/>
  </cellStyleXfs>
  <cellXfs count="254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8" fontId="21" fillId="3" borderId="45" xfId="0" applyNumberFormat="1" applyFont="1" applyFill="1" applyBorder="1" applyAlignment="1">
      <alignment horizontal="right" vertical="center" wrapText="1"/>
    </xf>
    <xf numFmtId="8" fontId="19" fillId="3" borderId="45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8" fontId="22" fillId="2" borderId="45" xfId="0" applyNumberFormat="1" applyFont="1" applyFill="1" applyBorder="1" applyAlignment="1">
      <alignment horizontal="right" vertical="center" wrapText="1"/>
    </xf>
    <xf numFmtId="8" fontId="19" fillId="0" borderId="0" xfId="0" applyNumberFormat="1" applyFont="1"/>
    <xf numFmtId="0" fontId="19" fillId="0" borderId="0" xfId="0" applyFont="1" applyAlignment="1">
      <alignment vertical="center"/>
    </xf>
    <xf numFmtId="0" fontId="20" fillId="2" borderId="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8" fontId="19" fillId="0" borderId="4" xfId="0" applyNumberFormat="1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vertical="center" wrapText="1"/>
    </xf>
    <xf numFmtId="8" fontId="22" fillId="2" borderId="4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1" fillId="3" borderId="3" xfId="0" applyFont="1" applyFill="1" applyBorder="1" applyAlignment="1">
      <alignment horizontal="center" vertical="center"/>
    </xf>
    <xf numFmtId="8" fontId="21" fillId="0" borderId="4" xfId="0" applyNumberFormat="1" applyFont="1" applyFill="1" applyBorder="1" applyAlignment="1">
      <alignment horizontal="right" vertical="center"/>
    </xf>
    <xf numFmtId="8" fontId="22" fillId="2" borderId="4" xfId="0" applyNumberFormat="1" applyFont="1" applyFill="1" applyBorder="1" applyAlignment="1">
      <alignment vertical="center" wrapText="1"/>
    </xf>
    <xf numFmtId="8" fontId="21" fillId="0" borderId="4" xfId="0" applyNumberFormat="1" applyFont="1" applyFill="1" applyBorder="1" applyAlignment="1">
      <alignment horizontal="right" vertical="center" wrapText="1"/>
    </xf>
    <xf numFmtId="8" fontId="20" fillId="2" borderId="4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21" fillId="0" borderId="10" xfId="0" applyFont="1" applyFill="1" applyBorder="1" applyAlignment="1">
      <alignment horizontal="center" vertical="center" wrapText="1"/>
    </xf>
    <xf numFmtId="8" fontId="21" fillId="0" borderId="11" xfId="0" applyNumberFormat="1" applyFont="1" applyFill="1" applyBorder="1" applyAlignment="1">
      <alignment horizontal="right" vertical="center" wrapText="1"/>
    </xf>
    <xf numFmtId="0" fontId="20" fillId="2" borderId="9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 wrapText="1"/>
    </xf>
    <xf numFmtId="8" fontId="20" fillId="2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4" fontId="19" fillId="0" borderId="0" xfId="0" applyNumberFormat="1" applyFont="1"/>
    <xf numFmtId="0" fontId="18" fillId="0" borderId="0" xfId="0" applyFont="1" applyFill="1" applyAlignment="1">
      <alignment horizontal="justify" vertical="center"/>
    </xf>
    <xf numFmtId="49" fontId="21" fillId="3" borderId="3" xfId="0" applyNumberFormat="1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 indent="8"/>
    </xf>
    <xf numFmtId="0" fontId="20" fillId="2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vertical="center" wrapText="1"/>
    </xf>
    <xf numFmtId="8" fontId="21" fillId="0" borderId="4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 vertical="center" indent="2"/>
    </xf>
    <xf numFmtId="0" fontId="24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>
      <alignment vertical="top" wrapText="1"/>
    </xf>
    <xf numFmtId="7" fontId="24" fillId="0" borderId="0" xfId="0" applyNumberFormat="1" applyFont="1" applyFill="1" applyBorder="1" applyAlignment="1" applyProtection="1">
      <alignment vertical="center" wrapText="1"/>
    </xf>
    <xf numFmtId="7" fontId="25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wrapText="1"/>
    </xf>
    <xf numFmtId="0" fontId="24" fillId="5" borderId="16" xfId="0" applyNumberFormat="1" applyFont="1" applyFill="1" applyBorder="1" applyAlignment="1" applyProtection="1">
      <alignment wrapText="1"/>
    </xf>
    <xf numFmtId="0" fontId="19" fillId="0" borderId="18" xfId="0" applyFont="1" applyBorder="1"/>
    <xf numFmtId="0" fontId="19" fillId="0" borderId="0" xfId="0" applyFont="1" applyBorder="1"/>
    <xf numFmtId="0" fontId="19" fillId="0" borderId="19" xfId="0" applyFont="1" applyBorder="1"/>
    <xf numFmtId="0" fontId="24" fillId="0" borderId="20" xfId="0" applyNumberFormat="1" applyFont="1" applyFill="1" applyBorder="1" applyAlignment="1" applyProtection="1">
      <alignment wrapText="1"/>
    </xf>
    <xf numFmtId="0" fontId="24" fillId="5" borderId="22" xfId="0" applyNumberFormat="1" applyFont="1" applyFill="1" applyBorder="1" applyAlignment="1" applyProtection="1">
      <alignment wrapText="1"/>
    </xf>
    <xf numFmtId="0" fontId="23" fillId="6" borderId="27" xfId="0" applyFont="1" applyFill="1" applyBorder="1" applyAlignment="1">
      <alignment wrapText="1"/>
    </xf>
    <xf numFmtId="0" fontId="23" fillId="6" borderId="28" xfId="0" applyFont="1" applyFill="1" applyBorder="1" applyAlignment="1">
      <alignment wrapTex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5"/>
    </xf>
    <xf numFmtId="0" fontId="18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8" fontId="18" fillId="0" borderId="0" xfId="0" applyNumberFormat="1" applyFont="1" applyBorder="1" applyAlignment="1">
      <alignment horizontal="right" vertical="center" wrapText="1"/>
    </xf>
    <xf numFmtId="0" fontId="23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right" vertical="center" indent="5"/>
    </xf>
    <xf numFmtId="0" fontId="19" fillId="0" borderId="0" xfId="0" applyFont="1" applyAlignment="1">
      <alignment horizontal="left" vertical="center" indent="5"/>
    </xf>
    <xf numFmtId="0" fontId="19" fillId="0" borderId="0" xfId="0" applyNumberFormat="1" applyFont="1" applyFill="1" applyBorder="1" applyAlignment="1"/>
    <xf numFmtId="8" fontId="20" fillId="2" borderId="4" xfId="0" applyNumberFormat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distributed" wrapText="1" readingOrder="1"/>
    </xf>
    <xf numFmtId="0" fontId="0" fillId="0" borderId="0" xfId="0" applyAlignment="1"/>
    <xf numFmtId="0" fontId="27" fillId="38" borderId="13" xfId="0" applyFont="1" applyFill="1" applyBorder="1" applyAlignment="1">
      <alignment horizontal="center" vertical="center" wrapText="1"/>
    </xf>
    <xf numFmtId="0" fontId="27" fillId="38" borderId="25" xfId="0" applyFont="1" applyFill="1" applyBorder="1" applyAlignment="1">
      <alignment horizontal="left" vertical="center" wrapText="1"/>
    </xf>
    <xf numFmtId="0" fontId="29" fillId="38" borderId="25" xfId="0" applyFont="1" applyFill="1" applyBorder="1" applyAlignment="1">
      <alignment horizontal="left" vertical="center" wrapText="1"/>
    </xf>
    <xf numFmtId="0" fontId="27" fillId="38" borderId="50" xfId="0" applyFont="1" applyFill="1" applyBorder="1" applyAlignment="1">
      <alignment horizontal="left" vertical="center" wrapText="1"/>
    </xf>
    <xf numFmtId="0" fontId="29" fillId="38" borderId="25" xfId="0" applyFont="1" applyFill="1" applyBorder="1" applyAlignment="1">
      <alignment horizontal="left" vertical="top" wrapText="1"/>
    </xf>
    <xf numFmtId="0" fontId="29" fillId="38" borderId="49" xfId="0" applyFont="1" applyFill="1" applyBorder="1" applyAlignment="1">
      <alignment horizontal="left" vertical="top" wrapText="1"/>
    </xf>
    <xf numFmtId="7" fontId="27" fillId="38" borderId="25" xfId="0" applyNumberFormat="1" applyFont="1" applyFill="1" applyBorder="1" applyAlignment="1">
      <alignment horizontal="right" vertical="center" wrapText="1"/>
    </xf>
    <xf numFmtId="7" fontId="29" fillId="38" borderId="25" xfId="0" applyNumberFormat="1" applyFont="1" applyFill="1" applyBorder="1" applyAlignment="1">
      <alignment horizontal="right" vertical="center" wrapText="1"/>
    </xf>
    <xf numFmtId="7" fontId="27" fillId="38" borderId="50" xfId="0" applyNumberFormat="1" applyFont="1" applyFill="1" applyBorder="1" applyAlignment="1">
      <alignment horizontal="right" vertical="center" wrapText="1"/>
    </xf>
    <xf numFmtId="0" fontId="27" fillId="38" borderId="41" xfId="0" applyFont="1" applyFill="1" applyBorder="1" applyAlignment="1">
      <alignment horizontal="right" vertical="center" wrapText="1"/>
    </xf>
    <xf numFmtId="0" fontId="29" fillId="38" borderId="51" xfId="0" applyFont="1" applyFill="1" applyBorder="1" applyAlignment="1">
      <alignment horizontal="left" vertical="top" wrapText="1"/>
    </xf>
    <xf numFmtId="7" fontId="27" fillId="38" borderId="42" xfId="0" applyNumberFormat="1" applyFont="1" applyFill="1" applyBorder="1" applyAlignment="1">
      <alignment horizontal="right" vertical="center" wrapText="1"/>
    </xf>
    <xf numFmtId="7" fontId="29" fillId="38" borderId="42" xfId="0" applyNumberFormat="1" applyFont="1" applyFill="1" applyBorder="1" applyAlignment="1">
      <alignment horizontal="right" vertical="center" wrapText="1"/>
    </xf>
    <xf numFmtId="0" fontId="29" fillId="38" borderId="42" xfId="0" applyFont="1" applyFill="1" applyBorder="1" applyAlignment="1">
      <alignment horizontal="left" vertical="top" wrapText="1"/>
    </xf>
    <xf numFmtId="0" fontId="27" fillId="38" borderId="43" xfId="0" applyFont="1" applyFill="1" applyBorder="1" applyAlignment="1">
      <alignment horizontal="center" vertical="center" wrapText="1"/>
    </xf>
    <xf numFmtId="0" fontId="27" fillId="38" borderId="52" xfId="0" applyFont="1" applyFill="1" applyBorder="1" applyAlignment="1">
      <alignment horizontal="center" vertical="center" wrapText="1"/>
    </xf>
    <xf numFmtId="0" fontId="29" fillId="38" borderId="52" xfId="0" applyFont="1" applyFill="1" applyBorder="1" applyAlignment="1">
      <alignment horizontal="left" vertical="top" wrapText="1"/>
    </xf>
    <xf numFmtId="7" fontId="27" fillId="38" borderId="52" xfId="0" applyNumberFormat="1" applyFont="1" applyFill="1" applyBorder="1" applyAlignment="1">
      <alignment horizontal="right" vertical="center" wrapText="1"/>
    </xf>
    <xf numFmtId="7" fontId="29" fillId="38" borderId="52" xfId="0" applyNumberFormat="1" applyFont="1" applyFill="1" applyBorder="1" applyAlignment="1">
      <alignment horizontal="right" vertical="center" wrapText="1"/>
    </xf>
    <xf numFmtId="0" fontId="28" fillId="0" borderId="41" xfId="0" applyNumberFormat="1" applyFont="1" applyFill="1" applyBorder="1" applyAlignment="1" applyProtection="1">
      <alignment horizontal="right" vertical="center" wrapText="1"/>
    </xf>
    <xf numFmtId="0" fontId="30" fillId="0" borderId="51" xfId="0" applyNumberFormat="1" applyFont="1" applyFill="1" applyBorder="1" applyAlignment="1" applyProtection="1">
      <alignment horizontal="left" vertical="top" wrapText="1"/>
    </xf>
    <xf numFmtId="7" fontId="28" fillId="0" borderId="42" xfId="0" applyNumberFormat="1" applyFont="1" applyFill="1" applyBorder="1" applyAlignment="1" applyProtection="1">
      <alignment horizontal="right" vertical="center" wrapText="1"/>
    </xf>
    <xf numFmtId="7" fontId="30" fillId="0" borderId="42" xfId="0" applyNumberFormat="1" applyFont="1" applyFill="1" applyBorder="1" applyAlignment="1" applyProtection="1">
      <alignment horizontal="right" vertical="center" wrapText="1"/>
    </xf>
    <xf numFmtId="0" fontId="30" fillId="0" borderId="42" xfId="0" applyNumberFormat="1" applyFont="1" applyFill="1" applyBorder="1" applyAlignment="1" applyProtection="1">
      <alignment horizontal="left" vertical="top" wrapText="1"/>
    </xf>
    <xf numFmtId="0" fontId="27" fillId="38" borderId="13" xfId="0" applyFont="1" applyFill="1" applyBorder="1" applyAlignment="1">
      <alignment horizontal="right" vertical="distributed" wrapText="1"/>
    </xf>
    <xf numFmtId="0" fontId="27" fillId="38" borderId="41" xfId="0" applyFont="1" applyFill="1" applyBorder="1" applyAlignment="1">
      <alignment horizontal="right" vertical="justify" wrapText="1"/>
    </xf>
    <xf numFmtId="7" fontId="24" fillId="0" borderId="18" xfId="0" applyNumberFormat="1" applyFont="1" applyFill="1" applyBorder="1" applyAlignment="1" applyProtection="1">
      <alignment horizontal="center"/>
    </xf>
    <xf numFmtId="0" fontId="19" fillId="0" borderId="18" xfId="0" applyFont="1" applyBorder="1" applyAlignment="1"/>
    <xf numFmtId="0" fontId="19" fillId="0" borderId="18" xfId="0" applyFont="1" applyBorder="1" applyAlignment="1">
      <alignment horizontal="center"/>
    </xf>
    <xf numFmtId="7" fontId="24" fillId="39" borderId="0" xfId="0" applyNumberFormat="1" applyFont="1" applyFill="1" applyBorder="1" applyAlignment="1" applyProtection="1">
      <alignment horizontal="center"/>
    </xf>
    <xf numFmtId="7" fontId="23" fillId="0" borderId="18" xfId="0" applyNumberFormat="1" applyFont="1" applyFill="1" applyBorder="1" applyAlignment="1">
      <alignment horizontal="center" wrapText="1"/>
    </xf>
    <xf numFmtId="7" fontId="21" fillId="0" borderId="18" xfId="0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justify" wrapText="1"/>
    </xf>
    <xf numFmtId="7" fontId="19" fillId="0" borderId="0" xfId="0" applyNumberFormat="1" applyFont="1"/>
    <xf numFmtId="0" fontId="23" fillId="0" borderId="57" xfId="0" applyFont="1" applyFill="1" applyBorder="1" applyAlignment="1">
      <alignment wrapText="1"/>
    </xf>
    <xf numFmtId="0" fontId="23" fillId="0" borderId="56" xfId="0" applyFont="1" applyFill="1" applyBorder="1" applyAlignment="1">
      <alignment wrapText="1"/>
    </xf>
    <xf numFmtId="0" fontId="21" fillId="0" borderId="56" xfId="0" applyFont="1" applyFill="1" applyBorder="1" applyAlignment="1">
      <alignment vertical="center" wrapText="1"/>
    </xf>
    <xf numFmtId="0" fontId="27" fillId="38" borderId="0" xfId="0" applyFont="1" applyFill="1" applyBorder="1" applyAlignment="1">
      <alignment horizontal="right" vertical="center" wrapText="1"/>
    </xf>
    <xf numFmtId="0" fontId="29" fillId="38" borderId="0" xfId="0" applyFont="1" applyFill="1" applyBorder="1" applyAlignment="1">
      <alignment horizontal="left" vertical="top" wrapText="1"/>
    </xf>
    <xf numFmtId="7" fontId="27" fillId="38" borderId="0" xfId="0" applyNumberFormat="1" applyFont="1" applyFill="1" applyBorder="1" applyAlignment="1">
      <alignment horizontal="right" vertical="center" wrapText="1"/>
    </xf>
    <xf numFmtId="7" fontId="29" fillId="38" borderId="0" xfId="0" applyNumberFormat="1" applyFont="1" applyFill="1" applyBorder="1" applyAlignment="1">
      <alignment horizontal="right" vertical="center" wrapText="1"/>
    </xf>
    <xf numFmtId="0" fontId="27" fillId="38" borderId="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8" fontId="19" fillId="0" borderId="59" xfId="42" applyNumberFormat="1" applyFont="1" applyBorder="1" applyAlignment="1">
      <alignment horizontal="center"/>
    </xf>
    <xf numFmtId="44" fontId="19" fillId="0" borderId="59" xfId="42" applyFont="1" applyBorder="1" applyAlignment="1">
      <alignment horizontal="center"/>
    </xf>
    <xf numFmtId="44" fontId="19" fillId="0" borderId="60" xfId="42" applyFont="1" applyBorder="1" applyAlignment="1">
      <alignment horizontal="center"/>
    </xf>
    <xf numFmtId="0" fontId="21" fillId="0" borderId="61" xfId="0" applyFont="1" applyFill="1" applyBorder="1" applyAlignment="1">
      <alignment vertical="center" wrapText="1"/>
    </xf>
    <xf numFmtId="0" fontId="19" fillId="0" borderId="56" xfId="0" applyFont="1" applyBorder="1"/>
    <xf numFmtId="0" fontId="20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7" fontId="34" fillId="0" borderId="42" xfId="0" applyNumberFormat="1" applyFont="1" applyFill="1" applyBorder="1" applyAlignment="1">
      <alignment horizontal="right" vertical="center" wrapText="1"/>
    </xf>
    <xf numFmtId="7" fontId="35" fillId="0" borderId="42" xfId="0" applyNumberFormat="1" applyFont="1" applyFill="1" applyBorder="1" applyAlignment="1" applyProtection="1">
      <alignment horizontal="right" vertical="center" wrapText="1"/>
    </xf>
    <xf numFmtId="7" fontId="35" fillId="38" borderId="50" xfId="0" applyNumberFormat="1" applyFont="1" applyFill="1" applyBorder="1" applyAlignment="1">
      <alignment horizontal="right" vertical="center" wrapText="1"/>
    </xf>
    <xf numFmtId="7" fontId="36" fillId="0" borderId="42" xfId="0" applyNumberFormat="1" applyFont="1" applyFill="1" applyBorder="1" applyAlignment="1" applyProtection="1">
      <alignment horizontal="right" vertical="center" wrapText="1"/>
    </xf>
    <xf numFmtId="7" fontId="37" fillId="38" borderId="50" xfId="0" applyNumberFormat="1" applyFont="1" applyFill="1" applyBorder="1" applyAlignment="1">
      <alignment horizontal="right" vertical="center" wrapText="1"/>
    </xf>
    <xf numFmtId="8" fontId="19" fillId="0" borderId="0" xfId="0" applyNumberFormat="1" applyFont="1" applyFill="1"/>
    <xf numFmtId="0" fontId="21" fillId="0" borderId="56" xfId="0" applyFont="1" applyFill="1" applyBorder="1" applyAlignment="1">
      <alignment wrapText="1"/>
    </xf>
    <xf numFmtId="7" fontId="21" fillId="0" borderId="18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1" fillId="3" borderId="9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19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20" fillId="2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wrapText="1"/>
    </xf>
    <xf numFmtId="0" fontId="17" fillId="0" borderId="2" xfId="0" applyFont="1" applyBorder="1" applyAlignment="1">
      <alignment wrapText="1"/>
    </xf>
    <xf numFmtId="8" fontId="18" fillId="0" borderId="9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7" fontId="25" fillId="0" borderId="15" xfId="0" applyNumberFormat="1" applyFont="1" applyFill="1" applyBorder="1" applyAlignment="1" applyProtection="1">
      <alignment horizontal="center" wrapText="1"/>
    </xf>
    <xf numFmtId="0" fontId="0" fillId="0" borderId="15" xfId="0" applyFont="1" applyBorder="1" applyAlignment="1">
      <alignment horizont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8" fontId="21" fillId="0" borderId="9" xfId="0" applyNumberFormat="1" applyFont="1" applyFill="1" applyBorder="1" applyAlignment="1">
      <alignment horizontal="center" vertical="center" wrapText="1"/>
    </xf>
    <xf numFmtId="8" fontId="21" fillId="0" borderId="46" xfId="0" applyNumberFormat="1" applyFont="1" applyFill="1" applyBorder="1" applyAlignment="1">
      <alignment horizontal="center" vertical="center" wrapText="1"/>
    </xf>
    <xf numFmtId="7" fontId="21" fillId="0" borderId="62" xfId="0" applyNumberFormat="1" applyFont="1" applyFill="1" applyBorder="1" applyAlignment="1">
      <alignment horizontal="center" wrapText="1"/>
    </xf>
    <xf numFmtId="7" fontId="21" fillId="0" borderId="63" xfId="0" applyNumberFormat="1" applyFont="1" applyFill="1" applyBorder="1" applyAlignment="1">
      <alignment horizontal="center" wrapText="1"/>
    </xf>
    <xf numFmtId="7" fontId="21" fillId="0" borderId="64" xfId="0" applyNumberFormat="1" applyFont="1" applyFill="1" applyBorder="1" applyAlignment="1">
      <alignment horizontal="center" wrapText="1"/>
    </xf>
    <xf numFmtId="0" fontId="21" fillId="3" borderId="9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21" fillId="0" borderId="0" xfId="0" applyFont="1" applyAlignment="1">
      <alignment horizontal="justify" vertical="center"/>
    </xf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readingOrder="1"/>
    </xf>
    <xf numFmtId="0" fontId="19" fillId="0" borderId="6" xfId="0" applyFont="1" applyFill="1" applyBorder="1" applyAlignment="1">
      <alignment horizontal="justify" vertical="center"/>
    </xf>
    <xf numFmtId="0" fontId="0" fillId="0" borderId="6" xfId="0" applyBorder="1" applyAlignment="1"/>
    <xf numFmtId="0" fontId="24" fillId="0" borderId="0" xfId="0" applyNumberFormat="1" applyFont="1" applyFill="1" applyBorder="1" applyAlignment="1" applyProtection="1">
      <alignment horizontal="center" vertical="center" wrapText="1"/>
    </xf>
    <xf numFmtId="8" fontId="19" fillId="0" borderId="14" xfId="42" applyNumberFormat="1" applyFont="1" applyBorder="1" applyAlignment="1">
      <alignment horizontal="center"/>
    </xf>
    <xf numFmtId="44" fontId="19" fillId="0" borderId="14" xfId="42" applyFont="1" applyBorder="1" applyAlignment="1">
      <alignment horizontal="center"/>
    </xf>
    <xf numFmtId="44" fontId="19" fillId="0" borderId="21" xfId="42" applyFont="1" applyBorder="1" applyAlignment="1">
      <alignment horizontal="center"/>
    </xf>
    <xf numFmtId="8" fontId="26" fillId="0" borderId="9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7" fontId="24" fillId="0" borderId="15" xfId="0" applyNumberFormat="1" applyFont="1" applyFill="1" applyBorder="1" applyAlignment="1" applyProtection="1">
      <alignment horizontal="center" wrapText="1"/>
    </xf>
    <xf numFmtId="0" fontId="0" fillId="0" borderId="15" xfId="0" applyBorder="1" applyAlignment="1">
      <alignment horizontal="center" wrapText="1"/>
    </xf>
    <xf numFmtId="7" fontId="24" fillId="0" borderId="14" xfId="0" applyNumberFormat="1" applyFont="1" applyFill="1" applyBorder="1" applyAlignment="1" applyProtection="1">
      <alignment horizontal="center" wrapText="1"/>
    </xf>
    <xf numFmtId="0" fontId="0" fillId="0" borderId="14" xfId="0" applyBorder="1" applyAlignment="1">
      <alignment horizontal="center" wrapText="1"/>
    </xf>
    <xf numFmtId="7" fontId="24" fillId="5" borderId="23" xfId="0" applyNumberFormat="1" applyFont="1" applyFill="1" applyBorder="1" applyAlignment="1" applyProtection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7" fontId="23" fillId="6" borderId="26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7" fontId="23" fillId="0" borderId="56" xfId="0" applyNumberFormat="1" applyFont="1" applyFill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7" fontId="21" fillId="0" borderId="56" xfId="0" applyNumberFormat="1" applyFont="1" applyFill="1" applyBorder="1" applyAlignment="1">
      <alignment horizontal="center" wrapText="1"/>
    </xf>
    <xf numFmtId="0" fontId="0" fillId="0" borderId="56" xfId="0" applyFont="1" applyBorder="1" applyAlignment="1">
      <alignment horizontal="center" wrapText="1"/>
    </xf>
    <xf numFmtId="7" fontId="23" fillId="0" borderId="58" xfId="0" applyNumberFormat="1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7" fontId="21" fillId="0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7" fontId="23" fillId="6" borderId="2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9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19" fillId="0" borderId="0" xfId="0" applyFont="1" applyAlignment="1">
      <alignment horizontal="justify" vertical="center" wrapText="1" readingOrder="1"/>
    </xf>
    <xf numFmtId="0" fontId="0" fillId="0" borderId="0" xfId="0" applyAlignment="1">
      <alignment wrapText="1" readingOrder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8" fontId="21" fillId="0" borderId="2" xfId="0" applyNumberFormat="1" applyFont="1" applyFill="1" applyBorder="1" applyAlignment="1">
      <alignment horizontal="center" vertical="center" wrapText="1"/>
    </xf>
    <xf numFmtId="8" fontId="20" fillId="2" borderId="12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8" fontId="20" fillId="2" borderId="30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7" fillId="38" borderId="0" xfId="0" applyFont="1" applyFill="1" applyBorder="1" applyAlignment="1">
      <alignment horizontal="right" vertical="center" wrapText="1"/>
    </xf>
    <xf numFmtId="0" fontId="29" fillId="38" borderId="0" xfId="0" applyFont="1" applyFill="1" applyBorder="1" applyAlignment="1">
      <alignment horizontal="left" vertical="top" wrapText="1"/>
    </xf>
    <xf numFmtId="7" fontId="27" fillId="38" borderId="0" xfId="0" applyNumberFormat="1" applyFont="1" applyFill="1" applyBorder="1" applyAlignment="1">
      <alignment horizontal="right" vertical="center" wrapText="1"/>
    </xf>
    <xf numFmtId="7" fontId="29" fillId="38" borderId="0" xfId="0" applyNumberFormat="1" applyFont="1" applyFill="1" applyBorder="1" applyAlignment="1">
      <alignment horizontal="right" vertical="center" wrapText="1"/>
    </xf>
    <xf numFmtId="0" fontId="27" fillId="38" borderId="0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distributed" wrapText="1" readingOrder="1"/>
    </xf>
    <xf numFmtId="0" fontId="18" fillId="0" borderId="0" xfId="0" applyFont="1" applyAlignment="1">
      <alignment horizontal="left" vertical="distributed" readingOrder="1"/>
    </xf>
    <xf numFmtId="0" fontId="20" fillId="2" borderId="12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8" fontId="26" fillId="39" borderId="9" xfId="0" applyNumberFormat="1" applyFont="1" applyFill="1" applyBorder="1" applyAlignment="1">
      <alignment horizontal="right" vertical="center" wrapText="1"/>
    </xf>
    <xf numFmtId="0" fontId="2" fillId="39" borderId="8" xfId="0" applyFont="1" applyFill="1" applyBorder="1" applyAlignment="1">
      <alignment wrapText="1"/>
    </xf>
    <xf numFmtId="0" fontId="0" fillId="39" borderId="2" xfId="0" applyFill="1" applyBorder="1" applyAlignment="1">
      <alignment wrapText="1"/>
    </xf>
    <xf numFmtId="0" fontId="25" fillId="0" borderId="0" xfId="0" applyNumberFormat="1" applyFont="1" applyFill="1" applyBorder="1" applyAlignment="1" applyProtection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25842</xdr:colOff>
      <xdr:row>0</xdr:row>
      <xdr:rowOff>117032</xdr:rowOff>
    </xdr:from>
    <xdr:to>
      <xdr:col>0</xdr:col>
      <xdr:colOff>2254249</xdr:colOff>
      <xdr:row>3</xdr:row>
      <xdr:rowOff>206375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2" y="117032"/>
          <a:ext cx="2228407" cy="994218"/>
        </a:xfrm>
        <a:prstGeom prst="rect">
          <a:avLst/>
        </a:prstGeom>
      </xdr:spPr>
    </xdr:pic>
    <xdr:clientData/>
  </xdr:twoCellAnchor>
  <xdr:twoCellAnchor>
    <xdr:from>
      <xdr:col>0</xdr:col>
      <xdr:colOff>228157</xdr:colOff>
      <xdr:row>414</xdr:row>
      <xdr:rowOff>107803</xdr:rowOff>
    </xdr:from>
    <xdr:to>
      <xdr:col>4</xdr:col>
      <xdr:colOff>1575954</xdr:colOff>
      <xdr:row>422</xdr:row>
      <xdr:rowOff>184775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228157" y="147291732"/>
          <a:ext cx="14070476" cy="2435543"/>
          <a:chOff x="0" y="16515"/>
          <a:chExt cx="2545276" cy="867062"/>
        </a:xfrm>
      </xdr:grpSpPr>
      <xdr:sp macro="" textlink="">
        <xdr:nvSpPr>
          <xdr:cNvPr id="16" name="Cuadro de texto 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6515"/>
            <a:ext cx="1277978" cy="85880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endParaRPr lang="es-MX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eaLnBrk="1" fontAlgn="auto" latinLnBrk="0" hangingPunct="1"/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OLIVIA NAZARETH RAMÍREZ ALVARADO</a:t>
            </a:r>
          </a:p>
          <a:p>
            <a:pPr algn="ctr" eaLnBrk="1" fontAlgn="auto" latinLnBrk="0" hangingPunct="1"/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DIRECTORA DE ADMINISTRACIÓN Y FINANZAS</a:t>
            </a:r>
          </a:p>
          <a:p>
            <a:pPr algn="ctr">
              <a:lnSpc>
                <a:spcPct val="106000"/>
              </a:lnSpc>
              <a:spcAft>
                <a:spcPts val="800"/>
              </a:spcAft>
            </a:pPr>
            <a:r>
              <a:rPr lang="es-MX" sz="1400">
                <a:effectLst/>
                <a:latin typeface="Graphik Regular" panose="020B0503030202060203" pitchFamily="34" charset="0"/>
                <a:ea typeface="Calibri" panose="020F0502020204030204" pitchFamily="34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Cuadro de texto 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8820" y="24773"/>
            <a:ext cx="1306456" cy="85880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endParaRPr lang="es-MX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endParaRPr lang="es-MX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n-US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DR. EDGAR MANUEL CASTILLO FLORES</a:t>
            </a: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RECTOR DE LA UNIVERSIDAD TECNOLÓGICA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6000"/>
              </a:lnSpc>
              <a:spcAft>
                <a:spcPts val="0"/>
              </a:spcAft>
            </a:pPr>
            <a:r>
              <a:rPr lang="es-MX" sz="14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MINERA DE ZIMAPÁN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5"/>
  <sheetViews>
    <sheetView tabSelected="1" view="pageBreakPreview" topLeftCell="A118" zoomScale="84" zoomScaleNormal="110" zoomScaleSheetLayoutView="84" workbookViewId="0">
      <selection activeCell="A124" sqref="A124:C124"/>
    </sheetView>
  </sheetViews>
  <sheetFormatPr baseColWidth="10" defaultRowHeight="23.25" x14ac:dyDescent="0.35"/>
  <cols>
    <col min="1" max="1" width="99.42578125" style="2" customWidth="1"/>
    <col min="2" max="2" width="31.28515625" style="2" customWidth="1"/>
    <col min="3" max="3" width="29.42578125" style="2" customWidth="1"/>
    <col min="4" max="4" width="30.5703125" style="2" customWidth="1"/>
    <col min="5" max="5" width="23.7109375" style="2" bestFit="1" customWidth="1"/>
    <col min="6" max="6" width="26.5703125" style="2" bestFit="1" customWidth="1"/>
    <col min="7" max="7" width="16.7109375" style="2" customWidth="1"/>
    <col min="8" max="8" width="4" style="2" customWidth="1"/>
    <col min="9" max="9" width="13.85546875" style="2" customWidth="1"/>
    <col min="10" max="10" width="6.7109375" style="2" customWidth="1"/>
    <col min="11" max="11" width="8.5703125" style="2" customWidth="1"/>
    <col min="12" max="12" width="3" style="2" customWidth="1"/>
    <col min="13" max="13" width="11.5703125" style="2" customWidth="1"/>
    <col min="14" max="14" width="9.140625" style="2" customWidth="1"/>
    <col min="15" max="15" width="11.42578125" style="2" hidden="1" customWidth="1"/>
    <col min="16" max="16" width="3.7109375" style="2" customWidth="1"/>
    <col min="17" max="17" width="11.42578125" style="2" hidden="1" customWidth="1"/>
    <col min="18" max="18" width="1.7109375" style="2" customWidth="1"/>
    <col min="19" max="19" width="12.28515625" style="2" customWidth="1"/>
    <col min="20" max="16384" width="11.42578125" style="2"/>
  </cols>
  <sheetData>
    <row r="1" spans="1:7" x14ac:dyDescent="0.35">
      <c r="A1" s="146" t="s">
        <v>284</v>
      </c>
      <c r="B1" s="146"/>
      <c r="C1" s="146"/>
      <c r="D1" s="146"/>
      <c r="E1" s="146"/>
      <c r="F1" s="146"/>
      <c r="G1" s="146"/>
    </row>
    <row r="2" spans="1:7" x14ac:dyDescent="0.35">
      <c r="A2" s="146" t="s">
        <v>279</v>
      </c>
      <c r="B2" s="146"/>
      <c r="C2" s="146"/>
      <c r="D2" s="146"/>
      <c r="E2" s="146"/>
      <c r="F2" s="146"/>
      <c r="G2" s="146"/>
    </row>
    <row r="3" spans="1:7" x14ac:dyDescent="0.35">
      <c r="A3" s="146" t="s">
        <v>280</v>
      </c>
      <c r="B3" s="146"/>
      <c r="C3" s="146"/>
      <c r="D3" s="146"/>
      <c r="E3" s="146"/>
      <c r="F3" s="146"/>
      <c r="G3" s="146"/>
    </row>
    <row r="4" spans="1:7" x14ac:dyDescent="0.35">
      <c r="A4" s="146" t="s">
        <v>323</v>
      </c>
      <c r="B4" s="146"/>
      <c r="C4" s="146"/>
      <c r="D4" s="146"/>
      <c r="E4" s="146"/>
      <c r="F4" s="146"/>
      <c r="G4" s="146"/>
    </row>
    <row r="5" spans="1:7" x14ac:dyDescent="0.35">
      <c r="A5" s="135"/>
      <c r="B5" s="135"/>
      <c r="C5" s="135"/>
      <c r="D5" s="135"/>
      <c r="E5" s="135"/>
      <c r="F5" s="135"/>
      <c r="G5" s="135"/>
    </row>
    <row r="6" spans="1:7" x14ac:dyDescent="0.35">
      <c r="A6" s="149" t="s">
        <v>225</v>
      </c>
      <c r="B6" s="149"/>
      <c r="C6" s="149"/>
      <c r="D6" s="149"/>
    </row>
    <row r="7" spans="1:7" x14ac:dyDescent="0.35">
      <c r="A7" s="136" t="s">
        <v>281</v>
      </c>
      <c r="B7" s="137"/>
      <c r="C7" s="137"/>
      <c r="D7" s="137"/>
    </row>
    <row r="8" spans="1:7" x14ac:dyDescent="0.35">
      <c r="A8" s="136"/>
      <c r="B8" s="137"/>
      <c r="C8" s="137"/>
      <c r="D8" s="137"/>
    </row>
    <row r="9" spans="1:7" x14ac:dyDescent="0.35">
      <c r="A9" s="149" t="s">
        <v>0</v>
      </c>
      <c r="B9" s="150"/>
      <c r="C9" s="150"/>
      <c r="D9" s="150"/>
    </row>
    <row r="10" spans="1:7" x14ac:dyDescent="0.35">
      <c r="A10" s="149" t="s">
        <v>1</v>
      </c>
      <c r="B10" s="150"/>
      <c r="C10" s="150"/>
      <c r="D10" s="150"/>
    </row>
    <row r="11" spans="1:7" x14ac:dyDescent="0.35">
      <c r="A11" s="149" t="s">
        <v>2</v>
      </c>
      <c r="B11" s="150"/>
      <c r="C11" s="150"/>
      <c r="D11" s="150"/>
    </row>
    <row r="12" spans="1:7" ht="86.25" customHeight="1" thickBot="1" x14ac:dyDescent="0.4">
      <c r="A12" s="152" t="s">
        <v>324</v>
      </c>
      <c r="B12" s="153"/>
      <c r="C12" s="153"/>
      <c r="D12" s="153"/>
    </row>
    <row r="13" spans="1:7" ht="84" customHeight="1" thickBot="1" x14ac:dyDescent="0.4">
      <c r="A13" s="6" t="s">
        <v>3</v>
      </c>
      <c r="B13" s="128" t="s">
        <v>4</v>
      </c>
      <c r="C13" s="128" t="s">
        <v>5</v>
      </c>
      <c r="D13" s="8" t="s">
        <v>6</v>
      </c>
    </row>
    <row r="14" spans="1:7" ht="24" thickBot="1" x14ac:dyDescent="0.4">
      <c r="A14" s="9" t="s">
        <v>7</v>
      </c>
      <c r="B14" s="10" t="s">
        <v>193</v>
      </c>
      <c r="C14" s="11" t="s">
        <v>8</v>
      </c>
      <c r="D14" s="12">
        <v>4614.68</v>
      </c>
    </row>
    <row r="15" spans="1:7" ht="36" customHeight="1" thickBot="1" x14ac:dyDescent="0.4">
      <c r="A15" s="9" t="s">
        <v>9</v>
      </c>
      <c r="B15" s="10" t="s">
        <v>193</v>
      </c>
      <c r="C15" s="11" t="s">
        <v>10</v>
      </c>
      <c r="D15" s="12">
        <v>0</v>
      </c>
    </row>
    <row r="16" spans="1:7" ht="27.75" customHeight="1" thickBot="1" x14ac:dyDescent="0.4">
      <c r="A16" s="9" t="s">
        <v>11</v>
      </c>
      <c r="B16" s="10" t="s">
        <v>193</v>
      </c>
      <c r="C16" s="11" t="s">
        <v>12</v>
      </c>
      <c r="D16" s="12">
        <v>0</v>
      </c>
    </row>
    <row r="17" spans="1:5" ht="29.25" customHeight="1" thickBot="1" x14ac:dyDescent="0.4">
      <c r="A17" s="9" t="s">
        <v>190</v>
      </c>
      <c r="B17" s="10" t="s">
        <v>193</v>
      </c>
      <c r="C17" s="11" t="s">
        <v>196</v>
      </c>
      <c r="D17" s="12">
        <v>0</v>
      </c>
    </row>
    <row r="18" spans="1:5" ht="24" customHeight="1" thickBot="1" x14ac:dyDescent="0.4">
      <c r="A18" s="9" t="s">
        <v>217</v>
      </c>
      <c r="B18" s="10" t="s">
        <v>193</v>
      </c>
      <c r="C18" s="11" t="s">
        <v>218</v>
      </c>
      <c r="D18" s="12">
        <v>0</v>
      </c>
    </row>
    <row r="19" spans="1:5" ht="24" customHeight="1" thickBot="1" x14ac:dyDescent="0.4">
      <c r="A19" s="9" t="s">
        <v>285</v>
      </c>
      <c r="B19" s="10" t="s">
        <v>193</v>
      </c>
      <c r="C19" s="11" t="s">
        <v>286</v>
      </c>
      <c r="D19" s="12">
        <v>1969193.03</v>
      </c>
    </row>
    <row r="20" spans="1:5" ht="24" thickBot="1" x14ac:dyDescent="0.4">
      <c r="A20" s="9" t="s">
        <v>13</v>
      </c>
      <c r="B20" s="10" t="s">
        <v>193</v>
      </c>
      <c r="C20" s="11" t="s">
        <v>14</v>
      </c>
      <c r="D20" s="12"/>
    </row>
    <row r="21" spans="1:5" ht="24" thickBot="1" x14ac:dyDescent="0.4">
      <c r="A21" s="9" t="s">
        <v>15</v>
      </c>
      <c r="B21" s="10" t="s">
        <v>193</v>
      </c>
      <c r="C21" s="11" t="s">
        <v>16</v>
      </c>
      <c r="D21" s="12">
        <v>0</v>
      </c>
    </row>
    <row r="22" spans="1:5" ht="24" thickBot="1" x14ac:dyDescent="0.4">
      <c r="A22" s="9" t="s">
        <v>17</v>
      </c>
      <c r="B22" s="10" t="s">
        <v>193</v>
      </c>
      <c r="C22" s="11" t="s">
        <v>18</v>
      </c>
      <c r="D22" s="12">
        <v>4307.93</v>
      </c>
    </row>
    <row r="23" spans="1:5" ht="24" thickBot="1" x14ac:dyDescent="0.4">
      <c r="A23" s="9" t="s">
        <v>19</v>
      </c>
      <c r="B23" s="10" t="s">
        <v>193</v>
      </c>
      <c r="C23" s="11" t="s">
        <v>20</v>
      </c>
      <c r="D23" s="12">
        <v>-0.01</v>
      </c>
    </row>
    <row r="24" spans="1:5" ht="26.25" customHeight="1" thickBot="1" x14ac:dyDescent="0.4">
      <c r="A24" s="9" t="s">
        <v>191</v>
      </c>
      <c r="B24" s="10" t="s">
        <v>193</v>
      </c>
      <c r="C24" s="11" t="s">
        <v>195</v>
      </c>
      <c r="D24" s="12">
        <v>0</v>
      </c>
    </row>
    <row r="25" spans="1:5" ht="26.25" customHeight="1" thickBot="1" x14ac:dyDescent="0.4">
      <c r="A25" s="9" t="s">
        <v>219</v>
      </c>
      <c r="B25" s="10" t="s">
        <v>193</v>
      </c>
      <c r="C25" s="11" t="s">
        <v>220</v>
      </c>
      <c r="D25" s="12">
        <v>0</v>
      </c>
    </row>
    <row r="26" spans="1:5" ht="26.25" customHeight="1" thickBot="1" x14ac:dyDescent="0.4">
      <c r="A26" s="9" t="s">
        <v>287</v>
      </c>
      <c r="B26" s="10" t="s">
        <v>193</v>
      </c>
      <c r="C26" s="11" t="s">
        <v>288</v>
      </c>
      <c r="D26" s="12">
        <v>355109.86</v>
      </c>
    </row>
    <row r="27" spans="1:5" ht="26.25" customHeight="1" thickBot="1" x14ac:dyDescent="0.4">
      <c r="A27" s="9" t="s">
        <v>21</v>
      </c>
      <c r="B27" s="10" t="s">
        <v>193</v>
      </c>
      <c r="C27" s="11" t="s">
        <v>22</v>
      </c>
      <c r="D27" s="12">
        <v>20965.310000000001</v>
      </c>
      <c r="E27" s="17"/>
    </row>
    <row r="28" spans="1:5" ht="24" thickBot="1" x14ac:dyDescent="0.4">
      <c r="A28" s="9" t="s">
        <v>23</v>
      </c>
      <c r="B28" s="10" t="s">
        <v>193</v>
      </c>
      <c r="C28" s="11" t="s">
        <v>24</v>
      </c>
      <c r="D28" s="12">
        <v>0</v>
      </c>
    </row>
    <row r="29" spans="1:5" ht="24" hidden="1" customHeight="1" thickBot="1" x14ac:dyDescent="0.4">
      <c r="A29" s="9" t="s">
        <v>25</v>
      </c>
      <c r="B29" s="10" t="s">
        <v>193</v>
      </c>
      <c r="C29" s="11" t="s">
        <v>26</v>
      </c>
      <c r="D29" s="12">
        <v>0</v>
      </c>
    </row>
    <row r="30" spans="1:5" ht="26.25" hidden="1" customHeight="1" thickBot="1" x14ac:dyDescent="0.4">
      <c r="A30" s="9" t="s">
        <v>213</v>
      </c>
      <c r="B30" s="10" t="s">
        <v>193</v>
      </c>
      <c r="C30" s="11" t="s">
        <v>212</v>
      </c>
      <c r="D30" s="12">
        <v>0</v>
      </c>
    </row>
    <row r="31" spans="1:5" ht="26.25" customHeight="1" thickBot="1" x14ac:dyDescent="0.4">
      <c r="A31" s="9" t="s">
        <v>221</v>
      </c>
      <c r="B31" s="10" t="s">
        <v>193</v>
      </c>
      <c r="C31" s="11" t="s">
        <v>222</v>
      </c>
      <c r="D31" s="12">
        <v>0</v>
      </c>
    </row>
    <row r="32" spans="1:5" ht="26.25" customHeight="1" thickBot="1" x14ac:dyDescent="0.4">
      <c r="A32" s="9" t="s">
        <v>300</v>
      </c>
      <c r="B32" s="10" t="s">
        <v>193</v>
      </c>
      <c r="C32" s="11" t="s">
        <v>301</v>
      </c>
      <c r="D32" s="12">
        <v>803053.88</v>
      </c>
    </row>
    <row r="33" spans="1:4" ht="26.25" customHeight="1" thickBot="1" x14ac:dyDescent="0.4">
      <c r="A33" s="9" t="s">
        <v>27</v>
      </c>
      <c r="B33" s="10" t="s">
        <v>193</v>
      </c>
      <c r="C33" s="11" t="s">
        <v>28</v>
      </c>
      <c r="D33" s="13">
        <v>0</v>
      </c>
    </row>
    <row r="34" spans="1:4" ht="24" thickBot="1" x14ac:dyDescent="0.4">
      <c r="A34" s="9" t="s">
        <v>29</v>
      </c>
      <c r="B34" s="10" t="s">
        <v>193</v>
      </c>
      <c r="C34" s="11" t="s">
        <v>30</v>
      </c>
      <c r="D34" s="12">
        <v>0</v>
      </c>
    </row>
    <row r="35" spans="1:4" ht="24" thickBot="1" x14ac:dyDescent="0.4">
      <c r="A35" s="9" t="s">
        <v>31</v>
      </c>
      <c r="B35" s="10" t="s">
        <v>193</v>
      </c>
      <c r="C35" s="11" t="s">
        <v>32</v>
      </c>
      <c r="D35" s="13">
        <v>0</v>
      </c>
    </row>
    <row r="36" spans="1:4" ht="26.25" customHeight="1" thickBot="1" x14ac:dyDescent="0.4">
      <c r="A36" s="9" t="s">
        <v>33</v>
      </c>
      <c r="B36" s="10" t="s">
        <v>193</v>
      </c>
      <c r="C36" s="11" t="s">
        <v>34</v>
      </c>
      <c r="D36" s="13">
        <v>0</v>
      </c>
    </row>
    <row r="37" spans="1:4" ht="24" thickBot="1" x14ac:dyDescent="0.4">
      <c r="A37" s="9" t="s">
        <v>192</v>
      </c>
      <c r="B37" s="10" t="s">
        <v>193</v>
      </c>
      <c r="C37" s="11" t="s">
        <v>194</v>
      </c>
      <c r="D37" s="13">
        <v>0</v>
      </c>
    </row>
    <row r="38" spans="1:4" ht="24" thickBot="1" x14ac:dyDescent="0.4">
      <c r="A38" s="9" t="s">
        <v>223</v>
      </c>
      <c r="B38" s="10" t="s">
        <v>193</v>
      </c>
      <c r="C38" s="11" t="s">
        <v>224</v>
      </c>
      <c r="D38" s="13">
        <v>0</v>
      </c>
    </row>
    <row r="39" spans="1:4" ht="24" thickBot="1" x14ac:dyDescent="0.4">
      <c r="A39" s="9" t="s">
        <v>289</v>
      </c>
      <c r="B39" s="10" t="s">
        <v>193</v>
      </c>
      <c r="C39" s="11" t="s">
        <v>290</v>
      </c>
      <c r="D39" s="13">
        <v>3003021.18</v>
      </c>
    </row>
    <row r="40" spans="1:4" ht="24" thickBot="1" x14ac:dyDescent="0.4">
      <c r="A40" s="9" t="s">
        <v>35</v>
      </c>
      <c r="B40" s="10" t="s">
        <v>193</v>
      </c>
      <c r="C40" s="11" t="s">
        <v>36</v>
      </c>
      <c r="D40" s="13">
        <v>0</v>
      </c>
    </row>
    <row r="41" spans="1:4" ht="24" thickBot="1" x14ac:dyDescent="0.4">
      <c r="A41" s="9" t="s">
        <v>262</v>
      </c>
      <c r="B41" s="10" t="s">
        <v>193</v>
      </c>
      <c r="C41" s="11" t="s">
        <v>269</v>
      </c>
      <c r="D41" s="13">
        <v>0</v>
      </c>
    </row>
    <row r="42" spans="1:4" ht="24" thickBot="1" x14ac:dyDescent="0.4">
      <c r="A42" s="9" t="s">
        <v>302</v>
      </c>
      <c r="B42" s="10" t="s">
        <v>303</v>
      </c>
      <c r="C42" s="11" t="s">
        <v>304</v>
      </c>
      <c r="D42" s="13">
        <v>0</v>
      </c>
    </row>
    <row r="43" spans="1:4" ht="24" thickBot="1" x14ac:dyDescent="0.4">
      <c r="A43" s="14"/>
      <c r="B43" s="15" t="s">
        <v>37</v>
      </c>
      <c r="C43" s="127"/>
      <c r="D43" s="16">
        <f>SUM(D14:D42)</f>
        <v>6160265.8599999994</v>
      </c>
    </row>
    <row r="44" spans="1:4" x14ac:dyDescent="0.35">
      <c r="A44" s="3"/>
      <c r="D44" s="17"/>
    </row>
    <row r="45" spans="1:4" x14ac:dyDescent="0.35">
      <c r="A45" s="3"/>
    </row>
    <row r="46" spans="1:4" x14ac:dyDescent="0.35">
      <c r="A46" s="4" t="s">
        <v>38</v>
      </c>
      <c r="D46" s="17"/>
    </row>
    <row r="47" spans="1:4" ht="24" thickBot="1" x14ac:dyDescent="0.4">
      <c r="A47" s="18" t="s">
        <v>325</v>
      </c>
    </row>
    <row r="48" spans="1:4" ht="24" thickBot="1" x14ac:dyDescent="0.4">
      <c r="A48" s="6" t="s">
        <v>39</v>
      </c>
      <c r="B48" s="155" t="s">
        <v>40</v>
      </c>
      <c r="C48" s="161"/>
      <c r="D48" s="7" t="s">
        <v>6</v>
      </c>
    </row>
    <row r="49" spans="1:4" ht="25.5" customHeight="1" thickBot="1" x14ac:dyDescent="0.4">
      <c r="A49" s="20" t="s">
        <v>41</v>
      </c>
      <c r="B49" s="147" t="s">
        <v>42</v>
      </c>
      <c r="C49" s="162"/>
      <c r="D49" s="21">
        <v>1.4</v>
      </c>
    </row>
    <row r="50" spans="1:4" ht="51" customHeight="1" thickBot="1" x14ac:dyDescent="0.4">
      <c r="A50" s="20" t="s">
        <v>43</v>
      </c>
      <c r="B50" s="147" t="s">
        <v>44</v>
      </c>
      <c r="C50" s="162"/>
      <c r="D50" s="21">
        <v>1.4</v>
      </c>
    </row>
    <row r="51" spans="1:4" ht="25.5" customHeight="1" thickBot="1" x14ac:dyDescent="0.4">
      <c r="A51" s="20" t="s">
        <v>45</v>
      </c>
      <c r="B51" s="147" t="s">
        <v>46</v>
      </c>
      <c r="C51" s="162"/>
      <c r="D51" s="21">
        <v>0</v>
      </c>
    </row>
    <row r="52" spans="1:4" ht="24" thickBot="1" x14ac:dyDescent="0.4">
      <c r="A52" s="14"/>
      <c r="B52" s="15" t="s">
        <v>37</v>
      </c>
      <c r="C52" s="22"/>
      <c r="D52" s="23">
        <f>SUM(D49:D51)</f>
        <v>2.8</v>
      </c>
    </row>
    <row r="53" spans="1:4" x14ac:dyDescent="0.35">
      <c r="A53" s="24"/>
      <c r="B53" s="24"/>
      <c r="C53" s="24"/>
      <c r="D53" s="24"/>
    </row>
    <row r="54" spans="1:4" x14ac:dyDescent="0.35">
      <c r="A54" s="18"/>
    </row>
    <row r="55" spans="1:4" x14ac:dyDescent="0.35">
      <c r="A55" s="18"/>
    </row>
    <row r="56" spans="1:4" x14ac:dyDescent="0.35">
      <c r="A56" s="4" t="s">
        <v>47</v>
      </c>
    </row>
    <row r="57" spans="1:4" ht="57" customHeight="1" x14ac:dyDescent="0.35">
      <c r="A57" s="159" t="s">
        <v>214</v>
      </c>
      <c r="B57" s="160"/>
      <c r="C57" s="160"/>
      <c r="D57" s="160"/>
    </row>
    <row r="58" spans="1:4" x14ac:dyDescent="0.35">
      <c r="A58" s="4" t="s">
        <v>48</v>
      </c>
    </row>
    <row r="59" spans="1:4" ht="100.5" customHeight="1" thickBot="1" x14ac:dyDescent="0.4">
      <c r="A59" s="152" t="s">
        <v>326</v>
      </c>
      <c r="B59" s="153"/>
      <c r="C59" s="153"/>
      <c r="D59" s="153"/>
    </row>
    <row r="60" spans="1:4" ht="24" thickBot="1" x14ac:dyDescent="0.4">
      <c r="A60" s="6" t="s">
        <v>39</v>
      </c>
      <c r="B60" s="155" t="s">
        <v>49</v>
      </c>
      <c r="C60" s="156"/>
      <c r="D60" s="7" t="s">
        <v>6</v>
      </c>
    </row>
    <row r="61" spans="1:4" ht="24" thickBot="1" x14ac:dyDescent="0.4">
      <c r="A61" s="25" t="s">
        <v>273</v>
      </c>
      <c r="B61" s="181" t="s">
        <v>274</v>
      </c>
      <c r="C61" s="182"/>
      <c r="D61" s="26">
        <v>1092085.81</v>
      </c>
    </row>
    <row r="62" spans="1:4" ht="24" thickBot="1" x14ac:dyDescent="0.4">
      <c r="A62" s="25" t="s">
        <v>275</v>
      </c>
      <c r="B62" s="181" t="s">
        <v>276</v>
      </c>
      <c r="C62" s="182"/>
      <c r="D62" s="26">
        <v>47717145.030000001</v>
      </c>
    </row>
    <row r="63" spans="1:4" ht="24" thickBot="1" x14ac:dyDescent="0.4">
      <c r="A63" s="25" t="s">
        <v>277</v>
      </c>
      <c r="B63" s="181" t="s">
        <v>278</v>
      </c>
      <c r="C63" s="182"/>
      <c r="D63" s="26">
        <v>2363317.59</v>
      </c>
    </row>
    <row r="64" spans="1:4" ht="24" thickBot="1" x14ac:dyDescent="0.4">
      <c r="A64" s="25" t="s">
        <v>50</v>
      </c>
      <c r="B64" s="181" t="s">
        <v>51</v>
      </c>
      <c r="C64" s="182"/>
      <c r="D64" s="26">
        <v>1461839.34</v>
      </c>
    </row>
    <row r="65" spans="1:4" ht="24" thickBot="1" x14ac:dyDescent="0.4">
      <c r="A65" s="25" t="s">
        <v>52</v>
      </c>
      <c r="B65" s="181" t="s">
        <v>53</v>
      </c>
      <c r="C65" s="182"/>
      <c r="D65" s="26">
        <v>1901026.17</v>
      </c>
    </row>
    <row r="66" spans="1:4" ht="24" thickBot="1" x14ac:dyDescent="0.4">
      <c r="A66" s="25" t="s">
        <v>54</v>
      </c>
      <c r="B66" s="181" t="s">
        <v>55</v>
      </c>
      <c r="C66" s="182"/>
      <c r="D66" s="26">
        <v>91497.919999999998</v>
      </c>
    </row>
    <row r="67" spans="1:4" ht="24" thickBot="1" x14ac:dyDescent="0.4">
      <c r="A67" s="25" t="s">
        <v>56</v>
      </c>
      <c r="B67" s="181" t="s">
        <v>57</v>
      </c>
      <c r="C67" s="182"/>
      <c r="D67" s="26">
        <v>1918970</v>
      </c>
    </row>
    <row r="68" spans="1:4" ht="24" thickBot="1" x14ac:dyDescent="0.4">
      <c r="A68" s="25" t="s">
        <v>58</v>
      </c>
      <c r="B68" s="181" t="s">
        <v>59</v>
      </c>
      <c r="C68" s="182"/>
      <c r="D68" s="26">
        <v>2683872.94</v>
      </c>
    </row>
    <row r="69" spans="1:4" ht="24" thickBot="1" x14ac:dyDescent="0.4">
      <c r="A69" s="14"/>
      <c r="B69" s="15" t="s">
        <v>37</v>
      </c>
      <c r="C69" s="22"/>
      <c r="D69" s="27">
        <f>SUM(D61:D68)</f>
        <v>59229754.800000012</v>
      </c>
    </row>
    <row r="70" spans="1:4" x14ac:dyDescent="0.35">
      <c r="A70" s="24"/>
      <c r="B70" s="24"/>
      <c r="C70" s="24"/>
      <c r="D70" s="24"/>
    </row>
    <row r="71" spans="1:4" x14ac:dyDescent="0.35">
      <c r="A71" s="4"/>
    </row>
    <row r="72" spans="1:4" x14ac:dyDescent="0.35">
      <c r="A72" s="1"/>
    </row>
    <row r="73" spans="1:4" x14ac:dyDescent="0.35">
      <c r="A73" s="4"/>
    </row>
    <row r="74" spans="1:4" x14ac:dyDescent="0.35">
      <c r="A74" s="4"/>
    </row>
    <row r="75" spans="1:4" x14ac:dyDescent="0.35">
      <c r="A75" s="4"/>
    </row>
    <row r="77" spans="1:4" x14ac:dyDescent="0.35">
      <c r="A77" s="4"/>
    </row>
    <row r="78" spans="1:4" x14ac:dyDescent="0.35">
      <c r="A78" s="146" t="s">
        <v>60</v>
      </c>
      <c r="B78" s="154"/>
      <c r="C78" s="154"/>
      <c r="D78" s="154"/>
    </row>
    <row r="79" spans="1:4" ht="24" thickBot="1" x14ac:dyDescent="0.4">
      <c r="A79" s="4" t="s">
        <v>61</v>
      </c>
    </row>
    <row r="80" spans="1:4" ht="24" thickBot="1" x14ac:dyDescent="0.4">
      <c r="A80" s="6" t="s">
        <v>39</v>
      </c>
      <c r="B80" s="155" t="s">
        <v>49</v>
      </c>
      <c r="C80" s="156"/>
      <c r="D80" s="7" t="s">
        <v>6</v>
      </c>
    </row>
    <row r="81" spans="1:5" ht="24" thickBot="1" x14ac:dyDescent="0.4">
      <c r="A81" s="20" t="s">
        <v>62</v>
      </c>
      <c r="B81" s="147" t="s">
        <v>63</v>
      </c>
      <c r="C81" s="148"/>
      <c r="D81" s="28">
        <v>18118.21</v>
      </c>
    </row>
    <row r="82" spans="1:5" ht="24" thickBot="1" x14ac:dyDescent="0.4">
      <c r="A82" s="14"/>
      <c r="B82" s="15" t="s">
        <v>37</v>
      </c>
      <c r="C82" s="22"/>
      <c r="D82" s="29">
        <v>18118.21</v>
      </c>
    </row>
    <row r="83" spans="1:5" x14ac:dyDescent="0.35">
      <c r="A83" s="24"/>
      <c r="B83" s="24"/>
      <c r="C83" s="24"/>
      <c r="D83" s="24"/>
    </row>
    <row r="84" spans="1:5" x14ac:dyDescent="0.35">
      <c r="A84" s="4"/>
    </row>
    <row r="85" spans="1:5" x14ac:dyDescent="0.35">
      <c r="A85" s="18"/>
    </row>
    <row r="86" spans="1:5" s="31" customFormat="1" ht="24" thickBot="1" x14ac:dyDescent="0.4">
      <c r="A86" s="30" t="s">
        <v>305</v>
      </c>
    </row>
    <row r="87" spans="1:5" ht="24" thickBot="1" x14ac:dyDescent="0.4">
      <c r="A87" s="6" t="s">
        <v>39</v>
      </c>
      <c r="B87" s="155" t="s">
        <v>49</v>
      </c>
      <c r="C87" s="156"/>
      <c r="D87" s="7" t="s">
        <v>6</v>
      </c>
    </row>
    <row r="88" spans="1:5" s="31" customFormat="1" ht="53.25" customHeight="1" thickBot="1" x14ac:dyDescent="0.4">
      <c r="A88" s="32" t="s">
        <v>64</v>
      </c>
      <c r="B88" s="157" t="s">
        <v>65</v>
      </c>
      <c r="C88" s="158"/>
      <c r="D88" s="33">
        <v>12493256.51</v>
      </c>
      <c r="E88" s="143"/>
    </row>
    <row r="89" spans="1:5" ht="24" thickBot="1" x14ac:dyDescent="0.4">
      <c r="A89" s="34"/>
      <c r="B89" s="35" t="s">
        <v>37</v>
      </c>
      <c r="C89" s="36"/>
      <c r="D89" s="37">
        <f>+D88</f>
        <v>12493256.51</v>
      </c>
    </row>
    <row r="90" spans="1:5" x14ac:dyDescent="0.35">
      <c r="A90" s="24"/>
      <c r="B90" s="24"/>
      <c r="C90" s="24"/>
      <c r="D90" s="24"/>
    </row>
    <row r="91" spans="1:5" x14ac:dyDescent="0.35">
      <c r="A91" s="18"/>
    </row>
    <row r="92" spans="1:5" x14ac:dyDescent="0.35">
      <c r="A92" s="4"/>
    </row>
    <row r="93" spans="1:5" x14ac:dyDescent="0.35">
      <c r="A93" s="4"/>
    </row>
    <row r="95" spans="1:5" x14ac:dyDescent="0.35">
      <c r="A95" s="4"/>
    </row>
    <row r="96" spans="1:5" x14ac:dyDescent="0.35">
      <c r="A96" s="146" t="s">
        <v>66</v>
      </c>
      <c r="B96" s="154"/>
      <c r="C96" s="154"/>
      <c r="D96" s="154"/>
    </row>
    <row r="97" spans="1:6" x14ac:dyDescent="0.35">
      <c r="A97" s="30" t="s">
        <v>307</v>
      </c>
    </row>
    <row r="98" spans="1:6" x14ac:dyDescent="0.35">
      <c r="A98" s="38" t="s">
        <v>67</v>
      </c>
      <c r="F98" s="39"/>
    </row>
    <row r="99" spans="1:6" x14ac:dyDescent="0.35">
      <c r="A99" s="30" t="s">
        <v>308</v>
      </c>
      <c r="F99" s="39"/>
    </row>
    <row r="100" spans="1:6" x14ac:dyDescent="0.35">
      <c r="A100" s="40" t="s">
        <v>68</v>
      </c>
      <c r="F100" s="39"/>
    </row>
    <row r="101" spans="1:6" ht="65.25" customHeight="1" x14ac:dyDescent="0.35">
      <c r="A101" s="151" t="s">
        <v>309</v>
      </c>
      <c r="B101" s="151"/>
      <c r="C101" s="151"/>
      <c r="D101" s="151"/>
      <c r="E101" s="151"/>
      <c r="F101" s="39"/>
    </row>
    <row r="102" spans="1:6" x14ac:dyDescent="0.35">
      <c r="A102" s="3" t="s">
        <v>69</v>
      </c>
      <c r="F102" s="39"/>
    </row>
    <row r="103" spans="1:6" x14ac:dyDescent="0.35">
      <c r="A103" s="18" t="s">
        <v>310</v>
      </c>
      <c r="F103" s="39"/>
    </row>
    <row r="104" spans="1:6" x14ac:dyDescent="0.35">
      <c r="A104" s="4" t="s">
        <v>70</v>
      </c>
      <c r="F104" s="39"/>
    </row>
    <row r="105" spans="1:6" ht="51" customHeight="1" thickBot="1" x14ac:dyDescent="0.4">
      <c r="A105" s="184" t="s">
        <v>311</v>
      </c>
      <c r="B105" s="153"/>
      <c r="C105" s="153"/>
      <c r="D105" s="153"/>
      <c r="F105" s="39"/>
    </row>
    <row r="106" spans="1:6" ht="24" thickBot="1" x14ac:dyDescent="0.4">
      <c r="A106" s="6" t="s">
        <v>39</v>
      </c>
      <c r="B106" s="155" t="s">
        <v>49</v>
      </c>
      <c r="C106" s="156"/>
      <c r="D106" s="7" t="s">
        <v>6</v>
      </c>
    </row>
    <row r="107" spans="1:6" ht="24" thickBot="1" x14ac:dyDescent="0.4">
      <c r="A107" s="41" t="s">
        <v>187</v>
      </c>
      <c r="B107" s="147" t="s">
        <v>71</v>
      </c>
      <c r="C107" s="148"/>
      <c r="D107" s="28">
        <v>437358.42</v>
      </c>
    </row>
    <row r="108" spans="1:6" ht="24" thickBot="1" x14ac:dyDescent="0.4">
      <c r="A108" s="41" t="s">
        <v>188</v>
      </c>
      <c r="B108" s="147" t="s">
        <v>72</v>
      </c>
      <c r="C108" s="148"/>
      <c r="D108" s="28">
        <v>1207.19</v>
      </c>
    </row>
    <row r="109" spans="1:6" ht="24" thickBot="1" x14ac:dyDescent="0.4">
      <c r="A109" s="41" t="s">
        <v>189</v>
      </c>
      <c r="B109" s="147" t="s">
        <v>73</v>
      </c>
      <c r="C109" s="148"/>
      <c r="D109" s="28">
        <v>2038.45</v>
      </c>
    </row>
    <row r="110" spans="1:6" ht="24" thickBot="1" x14ac:dyDescent="0.4">
      <c r="A110" s="41" t="s">
        <v>261</v>
      </c>
      <c r="B110" s="147" t="s">
        <v>215</v>
      </c>
      <c r="C110" s="148"/>
      <c r="D110" s="28">
        <v>32.299999999999997</v>
      </c>
    </row>
    <row r="111" spans="1:6" ht="24" thickBot="1" x14ac:dyDescent="0.4">
      <c r="A111" s="41" t="s">
        <v>74</v>
      </c>
      <c r="B111" s="147" t="s">
        <v>75</v>
      </c>
      <c r="C111" s="162"/>
      <c r="D111" s="28">
        <v>59704.12</v>
      </c>
    </row>
    <row r="112" spans="1:6" ht="24" thickBot="1" x14ac:dyDescent="0.4">
      <c r="A112" s="41" t="s">
        <v>76</v>
      </c>
      <c r="B112" s="147" t="s">
        <v>77</v>
      </c>
      <c r="C112" s="148"/>
      <c r="D112" s="28">
        <v>36462.58</v>
      </c>
    </row>
    <row r="113" spans="1:6" ht="24" thickBot="1" x14ac:dyDescent="0.4">
      <c r="A113" s="41" t="s">
        <v>199</v>
      </c>
      <c r="B113" s="147" t="s">
        <v>78</v>
      </c>
      <c r="C113" s="148"/>
      <c r="D113" s="28">
        <v>3241</v>
      </c>
    </row>
    <row r="114" spans="1:6" ht="24" thickBot="1" x14ac:dyDescent="0.4">
      <c r="A114" s="41" t="s">
        <v>210</v>
      </c>
      <c r="B114" s="147" t="s">
        <v>79</v>
      </c>
      <c r="C114" s="148"/>
      <c r="D114" s="28">
        <v>0.48</v>
      </c>
    </row>
    <row r="115" spans="1:6" ht="24" thickBot="1" x14ac:dyDescent="0.4">
      <c r="A115" s="20" t="s">
        <v>80</v>
      </c>
      <c r="B115" s="147" t="s">
        <v>81</v>
      </c>
      <c r="C115" s="148"/>
      <c r="D115" s="28">
        <v>3634</v>
      </c>
    </row>
    <row r="116" spans="1:6" ht="24" thickBot="1" x14ac:dyDescent="0.4">
      <c r="A116" s="14"/>
      <c r="B116" s="15" t="s">
        <v>37</v>
      </c>
      <c r="C116" s="22"/>
      <c r="D116" s="29">
        <f>SUM(D107:D115)</f>
        <v>543678.53999999992</v>
      </c>
      <c r="E116" s="17"/>
      <c r="F116" s="17"/>
    </row>
    <row r="117" spans="1:6" x14ac:dyDescent="0.35">
      <c r="A117" s="24"/>
      <c r="B117" s="24"/>
      <c r="C117" s="24"/>
      <c r="D117" s="42"/>
      <c r="E117" s="17"/>
    </row>
    <row r="118" spans="1:6" x14ac:dyDescent="0.35">
      <c r="A118" s="5"/>
      <c r="D118" s="17"/>
    </row>
    <row r="119" spans="1:6" x14ac:dyDescent="0.35">
      <c r="A119" s="3"/>
    </row>
    <row r="120" spans="1:6" x14ac:dyDescent="0.35">
      <c r="A120" s="3"/>
    </row>
    <row r="121" spans="1:6" x14ac:dyDescent="0.35">
      <c r="A121" s="146" t="s">
        <v>82</v>
      </c>
      <c r="B121" s="154"/>
      <c r="C121" s="154"/>
      <c r="D121" s="154"/>
    </row>
    <row r="122" spans="1:6" ht="67.5" customHeight="1" x14ac:dyDescent="0.35">
      <c r="A122" s="185" t="s">
        <v>312</v>
      </c>
      <c r="B122" s="186"/>
      <c r="C122" s="186"/>
    </row>
    <row r="123" spans="1:6" x14ac:dyDescent="0.35">
      <c r="A123" s="3" t="s">
        <v>83</v>
      </c>
    </row>
    <row r="124" spans="1:6" ht="57" customHeight="1" x14ac:dyDescent="0.35">
      <c r="A124" s="187" t="s">
        <v>328</v>
      </c>
      <c r="B124" s="186"/>
      <c r="C124" s="186"/>
    </row>
    <row r="125" spans="1:6" ht="51.75" customHeight="1" x14ac:dyDescent="0.35">
      <c r="A125" s="185" t="s">
        <v>291</v>
      </c>
      <c r="B125" s="186"/>
      <c r="C125" s="186"/>
    </row>
    <row r="126" spans="1:6" ht="51.75" customHeight="1" x14ac:dyDescent="0.35">
      <c r="A126" s="185" t="s">
        <v>292</v>
      </c>
      <c r="B126" s="186"/>
      <c r="C126" s="186"/>
    </row>
    <row r="127" spans="1:6" ht="30.75" customHeight="1" x14ac:dyDescent="0.35">
      <c r="A127" s="5"/>
    </row>
    <row r="128" spans="1:6" x14ac:dyDescent="0.35">
      <c r="A128" s="188" t="s">
        <v>226</v>
      </c>
      <c r="B128" s="189"/>
      <c r="C128" s="189"/>
    </row>
    <row r="129" spans="1:23" x14ac:dyDescent="0.35">
      <c r="A129" s="44"/>
    </row>
    <row r="130" spans="1:23" ht="24" thickBot="1" x14ac:dyDescent="0.4">
      <c r="A130" s="190" t="s">
        <v>313</v>
      </c>
      <c r="B130" s="191"/>
      <c r="C130" s="191"/>
    </row>
    <row r="131" spans="1:23" ht="70.5" thickBot="1" x14ac:dyDescent="0.4">
      <c r="A131" s="45" t="s">
        <v>84</v>
      </c>
      <c r="B131" s="7" t="s">
        <v>85</v>
      </c>
      <c r="C131" s="171" t="s">
        <v>84</v>
      </c>
      <c r="D131" s="172"/>
    </row>
    <row r="132" spans="1:23" ht="24" thickBot="1" x14ac:dyDescent="0.4">
      <c r="A132" s="46" t="s">
        <v>216</v>
      </c>
      <c r="B132" s="47">
        <v>23679.61</v>
      </c>
      <c r="C132" s="176">
        <v>23679.61</v>
      </c>
      <c r="D132" s="177"/>
    </row>
    <row r="133" spans="1:23" ht="24" thickBot="1" x14ac:dyDescent="0.4">
      <c r="A133" s="46" t="s">
        <v>86</v>
      </c>
      <c r="B133" s="47">
        <v>3665902.41</v>
      </c>
      <c r="C133" s="176">
        <v>3665902.41</v>
      </c>
      <c r="D133" s="177"/>
      <c r="E133" s="17"/>
    </row>
    <row r="134" spans="1:23" ht="24" thickBot="1" x14ac:dyDescent="0.4">
      <c r="A134" s="46" t="s">
        <v>263</v>
      </c>
      <c r="B134" s="47">
        <v>0</v>
      </c>
      <c r="C134" s="176">
        <v>0</v>
      </c>
      <c r="D134" s="177"/>
    </row>
    <row r="135" spans="1:23" ht="24" thickBot="1" x14ac:dyDescent="0.4">
      <c r="A135" s="46" t="s">
        <v>264</v>
      </c>
      <c r="B135" s="47">
        <v>20323574.989999998</v>
      </c>
      <c r="C135" s="176">
        <v>20323574.989999998</v>
      </c>
      <c r="D135" s="177"/>
    </row>
    <row r="136" spans="1:23" x14ac:dyDescent="0.35">
      <c r="A136" s="247" t="s">
        <v>87</v>
      </c>
      <c r="B136" s="232">
        <f>SUM(B132:B135)</f>
        <v>24013157.009999998</v>
      </c>
      <c r="C136" s="234">
        <f>SUM(C132:D135)</f>
        <v>24013157.009999998</v>
      </c>
      <c r="D136" s="243"/>
    </row>
    <row r="137" spans="1:23" ht="24" thickBot="1" x14ac:dyDescent="0.4">
      <c r="A137" s="248"/>
      <c r="B137" s="233"/>
      <c r="C137" s="235"/>
      <c r="D137" s="244"/>
    </row>
    <row r="138" spans="1:23" x14ac:dyDescent="0.35">
      <c r="A138" s="5"/>
      <c r="D138" s="17"/>
    </row>
    <row r="139" spans="1:23" x14ac:dyDescent="0.35">
      <c r="B139" s="17"/>
    </row>
    <row r="140" spans="1:23" ht="33.75" customHeight="1" x14ac:dyDescent="0.35">
      <c r="A140" s="3" t="s">
        <v>227</v>
      </c>
    </row>
    <row r="141" spans="1:23" x14ac:dyDescent="0.35">
      <c r="A141" s="173" t="s">
        <v>327</v>
      </c>
      <c r="B141" s="160"/>
      <c r="C141" s="160"/>
      <c r="D141" s="160"/>
      <c r="E141" s="160"/>
      <c r="F141" s="160"/>
      <c r="G141" s="83"/>
    </row>
    <row r="142" spans="1:23" x14ac:dyDescent="0.35">
      <c r="A142" s="160"/>
      <c r="B142" s="160"/>
      <c r="C142" s="160"/>
      <c r="D142" s="160"/>
      <c r="E142" s="160"/>
      <c r="F142" s="160"/>
      <c r="G142" s="83"/>
    </row>
    <row r="143" spans="1:23" x14ac:dyDescent="0.35">
      <c r="A143" s="48"/>
    </row>
    <row r="144" spans="1:23" ht="108.75" customHeight="1" x14ac:dyDescent="0.35">
      <c r="A144" s="84" t="s">
        <v>91</v>
      </c>
      <c r="B144" s="108" t="s">
        <v>197</v>
      </c>
      <c r="C144" s="103" t="s">
        <v>270</v>
      </c>
      <c r="D144" s="109" t="s">
        <v>198</v>
      </c>
      <c r="E144" s="93" t="s">
        <v>271</v>
      </c>
      <c r="F144" s="98" t="s">
        <v>186</v>
      </c>
      <c r="G144" s="99"/>
      <c r="H144" s="126"/>
      <c r="I144" s="126"/>
      <c r="J144" s="238"/>
      <c r="K144" s="238"/>
      <c r="L144" s="238"/>
      <c r="M144" s="122"/>
      <c r="N144" s="122"/>
      <c r="O144" s="122"/>
      <c r="P144" s="242"/>
      <c r="Q144" s="242"/>
      <c r="R144" s="242"/>
      <c r="S144" s="242"/>
      <c r="T144" s="49"/>
      <c r="U144" s="49"/>
      <c r="V144" s="49"/>
      <c r="W144" s="49"/>
    </row>
    <row r="145" spans="1:23" x14ac:dyDescent="0.35">
      <c r="A145" s="89" t="s">
        <v>175</v>
      </c>
      <c r="B145" s="89" t="s">
        <v>175</v>
      </c>
      <c r="C145" s="104" t="s">
        <v>175</v>
      </c>
      <c r="D145" s="94" t="s">
        <v>175</v>
      </c>
      <c r="E145" s="94" t="s">
        <v>175</v>
      </c>
      <c r="F145" s="94" t="s">
        <v>175</v>
      </c>
      <c r="G145" s="100"/>
      <c r="H145" s="123"/>
      <c r="I145" s="123"/>
      <c r="J145" s="239"/>
      <c r="K145" s="239"/>
      <c r="L145" s="239"/>
      <c r="M145" s="123"/>
      <c r="N145" s="123"/>
      <c r="O145" s="123"/>
      <c r="P145" s="239"/>
      <c r="Q145" s="239"/>
      <c r="R145" s="239"/>
      <c r="S145" s="239"/>
      <c r="T145" s="50"/>
      <c r="U145" s="50"/>
      <c r="V145" s="50"/>
      <c r="W145" s="50"/>
    </row>
    <row r="146" spans="1:23" ht="15" customHeight="1" x14ac:dyDescent="0.35">
      <c r="A146" s="85" t="s">
        <v>294</v>
      </c>
      <c r="B146" s="138">
        <v>51530940.770000003</v>
      </c>
      <c r="C146" s="105">
        <v>0</v>
      </c>
      <c r="D146" s="95">
        <v>0</v>
      </c>
      <c r="E146" s="95">
        <v>0</v>
      </c>
      <c r="F146" s="95">
        <v>51530940.770000003</v>
      </c>
      <c r="G146" s="101"/>
      <c r="H146" s="124"/>
      <c r="I146" s="124"/>
      <c r="J146" s="240"/>
      <c r="K146" s="240"/>
      <c r="L146" s="240"/>
      <c r="M146" s="124"/>
      <c r="N146" s="124"/>
      <c r="O146" s="124"/>
      <c r="P146" s="240"/>
      <c r="Q146" s="240"/>
      <c r="R146" s="240"/>
      <c r="S146" s="240"/>
      <c r="T146" s="51"/>
      <c r="U146" s="51"/>
      <c r="V146" s="51"/>
      <c r="W146" s="51"/>
    </row>
    <row r="147" spans="1:23" x14ac:dyDescent="0.35">
      <c r="A147" s="86" t="s">
        <v>200</v>
      </c>
      <c r="B147" s="91">
        <v>0</v>
      </c>
      <c r="C147" s="106">
        <v>0</v>
      </c>
      <c r="D147" s="96">
        <v>0</v>
      </c>
      <c r="E147" s="96">
        <v>0</v>
      </c>
      <c r="F147" s="96">
        <v>0</v>
      </c>
      <c r="G147" s="102"/>
      <c r="H147" s="125"/>
      <c r="I147" s="125"/>
      <c r="J147" s="241"/>
      <c r="K147" s="241"/>
      <c r="L147" s="241"/>
      <c r="M147" s="125"/>
      <c r="N147" s="125"/>
      <c r="O147" s="125"/>
      <c r="P147" s="241"/>
      <c r="Q147" s="241"/>
      <c r="R147" s="241"/>
      <c r="S147" s="241"/>
      <c r="T147" s="52"/>
      <c r="U147" s="52"/>
      <c r="V147" s="52"/>
      <c r="W147" s="52"/>
    </row>
    <row r="148" spans="1:23" x14ac:dyDescent="0.35">
      <c r="A148" s="86" t="s">
        <v>201</v>
      </c>
      <c r="B148" s="91">
        <v>51172548.43</v>
      </c>
      <c r="C148" s="106">
        <v>0</v>
      </c>
      <c r="D148" s="96">
        <v>0</v>
      </c>
      <c r="E148" s="96">
        <v>0</v>
      </c>
      <c r="F148" s="96">
        <v>51172548.43</v>
      </c>
      <c r="G148" s="102"/>
      <c r="H148" s="125"/>
      <c r="I148" s="125"/>
      <c r="J148" s="241"/>
      <c r="K148" s="241"/>
      <c r="L148" s="241"/>
      <c r="M148" s="125"/>
      <c r="N148" s="125"/>
      <c r="O148" s="125"/>
      <c r="P148" s="241"/>
      <c r="Q148" s="241"/>
      <c r="R148" s="241"/>
      <c r="S148" s="241"/>
      <c r="T148" s="52"/>
      <c r="U148" s="52"/>
      <c r="V148" s="52"/>
      <c r="W148" s="52"/>
    </row>
    <row r="149" spans="1:23" x14ac:dyDescent="0.35">
      <c r="A149" s="86" t="s">
        <v>202</v>
      </c>
      <c r="B149" s="91">
        <v>358392.34</v>
      </c>
      <c r="C149" s="106">
        <v>0</v>
      </c>
      <c r="D149" s="96">
        <v>0</v>
      </c>
      <c r="E149" s="96">
        <v>0</v>
      </c>
      <c r="F149" s="96">
        <v>358392.34</v>
      </c>
      <c r="G149" s="102"/>
      <c r="H149" s="125"/>
      <c r="I149" s="125"/>
      <c r="J149" s="241"/>
      <c r="K149" s="241"/>
      <c r="L149" s="241"/>
      <c r="M149" s="125"/>
      <c r="N149" s="125"/>
      <c r="O149" s="125"/>
      <c r="P149" s="241"/>
      <c r="Q149" s="241"/>
      <c r="R149" s="241"/>
      <c r="S149" s="241"/>
      <c r="T149" s="52"/>
      <c r="U149" s="52"/>
      <c r="V149" s="52"/>
      <c r="W149" s="52"/>
    </row>
    <row r="150" spans="1:23" x14ac:dyDescent="0.35">
      <c r="A150" s="88" t="s">
        <v>175</v>
      </c>
      <c r="B150" s="88" t="s">
        <v>175</v>
      </c>
      <c r="C150" s="107" t="s">
        <v>175</v>
      </c>
      <c r="D150" s="97" t="s">
        <v>175</v>
      </c>
      <c r="E150" s="97" t="s">
        <v>175</v>
      </c>
      <c r="F150" s="97" t="s">
        <v>175</v>
      </c>
      <c r="G150" s="100"/>
      <c r="H150" s="123"/>
      <c r="I150" s="123"/>
      <c r="J150" s="239"/>
      <c r="K150" s="239"/>
      <c r="L150" s="239"/>
      <c r="M150" s="123"/>
      <c r="N150" s="123"/>
      <c r="O150" s="123"/>
      <c r="P150" s="239"/>
      <c r="Q150" s="239"/>
      <c r="R150" s="239"/>
      <c r="S150" s="239"/>
      <c r="T150" s="50"/>
      <c r="U150" s="50"/>
      <c r="V150" s="50"/>
      <c r="W150" s="50"/>
    </row>
    <row r="151" spans="1:23" ht="22.5" customHeight="1" x14ac:dyDescent="0.35">
      <c r="A151" s="85" t="s">
        <v>295</v>
      </c>
      <c r="B151" s="90">
        <v>0</v>
      </c>
      <c r="C151" s="139">
        <v>-6276834.7300000004</v>
      </c>
      <c r="D151" s="95">
        <v>2892388.35</v>
      </c>
      <c r="E151" s="95">
        <v>0</v>
      </c>
      <c r="F151" s="95">
        <f t="shared" ref="F151:F156" si="0">+C151+D151</f>
        <v>-3384446.3800000004</v>
      </c>
      <c r="G151" s="101"/>
      <c r="H151" s="124"/>
      <c r="I151" s="124"/>
      <c r="J151" s="240"/>
      <c r="K151" s="240"/>
      <c r="L151" s="240"/>
      <c r="M151" s="124"/>
      <c r="N151" s="124"/>
      <c r="O151" s="124"/>
      <c r="P151" s="240"/>
      <c r="Q151" s="240"/>
      <c r="R151" s="240"/>
      <c r="S151" s="240"/>
      <c r="T151" s="51"/>
      <c r="U151" s="51"/>
      <c r="V151" s="51"/>
      <c r="W151" s="51"/>
    </row>
    <row r="152" spans="1:23" x14ac:dyDescent="0.35">
      <c r="A152" s="86" t="s">
        <v>203</v>
      </c>
      <c r="B152" s="91">
        <v>0</v>
      </c>
      <c r="C152" s="106">
        <v>0</v>
      </c>
      <c r="D152" s="96">
        <v>2892388.35</v>
      </c>
      <c r="E152" s="96">
        <v>0</v>
      </c>
      <c r="F152" s="96">
        <f t="shared" si="0"/>
        <v>2892388.35</v>
      </c>
      <c r="G152" s="102"/>
      <c r="H152" s="125"/>
      <c r="I152" s="125"/>
      <c r="J152" s="241"/>
      <c r="K152" s="241"/>
      <c r="L152" s="241"/>
      <c r="M152" s="125"/>
      <c r="N152" s="125"/>
      <c r="O152" s="125"/>
      <c r="P152" s="241"/>
      <c r="Q152" s="241"/>
      <c r="R152" s="241"/>
      <c r="S152" s="241"/>
      <c r="T152" s="52"/>
      <c r="U152" s="52"/>
      <c r="V152" s="52"/>
      <c r="W152" s="52"/>
    </row>
    <row r="153" spans="1:23" x14ac:dyDescent="0.35">
      <c r="A153" s="86" t="s">
        <v>204</v>
      </c>
      <c r="B153" s="91">
        <v>0</v>
      </c>
      <c r="C153" s="106">
        <v>3011861.63</v>
      </c>
      <c r="D153" s="96">
        <v>0</v>
      </c>
      <c r="E153" s="96">
        <v>0</v>
      </c>
      <c r="F153" s="96">
        <f t="shared" si="0"/>
        <v>3011861.63</v>
      </c>
      <c r="G153" s="102"/>
      <c r="H153" s="125"/>
      <c r="I153" s="125"/>
      <c r="J153" s="241"/>
      <c r="K153" s="241"/>
      <c r="L153" s="241"/>
      <c r="M153" s="125"/>
      <c r="N153" s="125"/>
      <c r="O153" s="125"/>
      <c r="P153" s="241"/>
      <c r="Q153" s="241"/>
      <c r="R153" s="241"/>
      <c r="S153" s="241"/>
      <c r="T153" s="52"/>
      <c r="U153" s="52"/>
      <c r="V153" s="52"/>
      <c r="W153" s="52"/>
    </row>
    <row r="154" spans="1:23" x14ac:dyDescent="0.35">
      <c r="A154" s="86" t="s">
        <v>205</v>
      </c>
      <c r="B154" s="91">
        <v>0</v>
      </c>
      <c r="C154" s="106">
        <v>0</v>
      </c>
      <c r="D154" s="96">
        <v>0</v>
      </c>
      <c r="E154" s="96">
        <v>0</v>
      </c>
      <c r="F154" s="96">
        <f t="shared" si="0"/>
        <v>0</v>
      </c>
      <c r="G154" s="102"/>
      <c r="H154" s="125"/>
      <c r="I154" s="125"/>
      <c r="J154" s="241"/>
      <c r="K154" s="241"/>
      <c r="L154" s="241"/>
      <c r="M154" s="125"/>
      <c r="N154" s="125"/>
      <c r="O154" s="125"/>
      <c r="P154" s="241"/>
      <c r="Q154" s="241"/>
      <c r="R154" s="241"/>
      <c r="S154" s="241"/>
      <c r="T154" s="52"/>
      <c r="U154" s="52"/>
      <c r="V154" s="52"/>
      <c r="W154" s="52"/>
    </row>
    <row r="155" spans="1:23" x14ac:dyDescent="0.35">
      <c r="A155" s="86" t="s">
        <v>206</v>
      </c>
      <c r="B155" s="91">
        <v>0</v>
      </c>
      <c r="C155" s="106">
        <v>0</v>
      </c>
      <c r="D155" s="96">
        <v>0</v>
      </c>
      <c r="E155" s="96">
        <v>0</v>
      </c>
      <c r="F155" s="96">
        <f t="shared" si="0"/>
        <v>0</v>
      </c>
      <c r="G155" s="102"/>
      <c r="H155" s="125"/>
      <c r="I155" s="125"/>
      <c r="J155" s="241"/>
      <c r="K155" s="241"/>
      <c r="L155" s="241"/>
      <c r="M155" s="125"/>
      <c r="N155" s="125"/>
      <c r="O155" s="125"/>
      <c r="P155" s="241"/>
      <c r="Q155" s="241"/>
      <c r="R155" s="241"/>
      <c r="S155" s="241"/>
      <c r="T155" s="52"/>
      <c r="U155" s="52"/>
      <c r="V155" s="52"/>
      <c r="W155" s="52"/>
    </row>
    <row r="156" spans="1:23" x14ac:dyDescent="0.35">
      <c r="A156" s="86" t="s">
        <v>207</v>
      </c>
      <c r="B156" s="91">
        <v>0</v>
      </c>
      <c r="C156" s="141">
        <v>-9288696.3599999994</v>
      </c>
      <c r="D156" s="96">
        <v>0</v>
      </c>
      <c r="E156" s="96">
        <v>0</v>
      </c>
      <c r="F156" s="96">
        <f t="shared" si="0"/>
        <v>-9288696.3599999994</v>
      </c>
      <c r="G156" s="102"/>
      <c r="H156" s="125"/>
      <c r="I156" s="125"/>
      <c r="J156" s="241"/>
      <c r="K156" s="241"/>
      <c r="L156" s="241"/>
      <c r="M156" s="125"/>
      <c r="N156" s="125"/>
      <c r="O156" s="125"/>
      <c r="P156" s="241"/>
      <c r="Q156" s="241"/>
      <c r="R156" s="241"/>
      <c r="S156" s="241"/>
      <c r="T156" s="52"/>
      <c r="U156" s="52"/>
      <c r="V156" s="52"/>
      <c r="W156" s="52"/>
    </row>
    <row r="157" spans="1:23" x14ac:dyDescent="0.35">
      <c r="A157" s="88" t="s">
        <v>175</v>
      </c>
      <c r="B157" s="88" t="s">
        <v>175</v>
      </c>
      <c r="C157" s="107" t="s">
        <v>175</v>
      </c>
      <c r="D157" s="97" t="s">
        <v>175</v>
      </c>
      <c r="E157" s="97" t="s">
        <v>175</v>
      </c>
      <c r="F157" s="97" t="s">
        <v>175</v>
      </c>
      <c r="G157" s="100"/>
      <c r="H157" s="123"/>
      <c r="I157" s="123"/>
      <c r="J157" s="239"/>
      <c r="K157" s="239"/>
      <c r="L157" s="239"/>
      <c r="M157" s="123"/>
      <c r="N157" s="123"/>
      <c r="O157" s="123"/>
      <c r="P157" s="239"/>
      <c r="Q157" s="239"/>
      <c r="R157" s="239"/>
      <c r="S157" s="239"/>
      <c r="T157" s="50"/>
      <c r="U157" s="50"/>
      <c r="V157" s="50"/>
      <c r="W157" s="50"/>
    </row>
    <row r="158" spans="1:23" ht="15" customHeight="1" x14ac:dyDescent="0.35">
      <c r="A158" s="85" t="s">
        <v>296</v>
      </c>
      <c r="B158" s="90">
        <v>0</v>
      </c>
      <c r="C158" s="105">
        <v>0</v>
      </c>
      <c r="D158" s="95">
        <v>0</v>
      </c>
      <c r="E158" s="95">
        <v>0</v>
      </c>
      <c r="F158" s="95">
        <v>0</v>
      </c>
      <c r="G158" s="101"/>
      <c r="H158" s="124"/>
      <c r="I158" s="124"/>
      <c r="J158" s="240"/>
      <c r="K158" s="240"/>
      <c r="L158" s="240"/>
      <c r="M158" s="124"/>
      <c r="N158" s="124"/>
      <c r="O158" s="124"/>
      <c r="P158" s="240"/>
      <c r="Q158" s="240"/>
      <c r="R158" s="240"/>
      <c r="S158" s="240"/>
      <c r="T158" s="51"/>
      <c r="U158" s="51"/>
      <c r="V158" s="51"/>
      <c r="W158" s="51"/>
    </row>
    <row r="159" spans="1:23" x14ac:dyDescent="0.35">
      <c r="A159" s="86" t="s">
        <v>208</v>
      </c>
      <c r="B159" s="91">
        <v>0</v>
      </c>
      <c r="C159" s="106">
        <v>0</v>
      </c>
      <c r="D159" s="96">
        <v>0</v>
      </c>
      <c r="E159" s="96">
        <v>0</v>
      </c>
      <c r="F159" s="96">
        <v>0</v>
      </c>
      <c r="G159" s="102"/>
      <c r="H159" s="125"/>
      <c r="I159" s="125"/>
      <c r="J159" s="241"/>
      <c r="K159" s="241"/>
      <c r="L159" s="241"/>
      <c r="M159" s="125"/>
      <c r="N159" s="125"/>
      <c r="O159" s="125"/>
      <c r="P159" s="241"/>
      <c r="Q159" s="241"/>
      <c r="R159" s="241"/>
      <c r="S159" s="241"/>
      <c r="T159" s="52"/>
      <c r="U159" s="52"/>
      <c r="V159" s="52"/>
      <c r="W159" s="52"/>
    </row>
    <row r="160" spans="1:23" x14ac:dyDescent="0.35">
      <c r="A160" s="86" t="s">
        <v>209</v>
      </c>
      <c r="B160" s="91">
        <v>0</v>
      </c>
      <c r="C160" s="106">
        <v>0</v>
      </c>
      <c r="D160" s="96">
        <v>0</v>
      </c>
      <c r="E160" s="96">
        <v>0</v>
      </c>
      <c r="F160" s="96">
        <v>0</v>
      </c>
      <c r="G160" s="102"/>
      <c r="H160" s="125"/>
      <c r="I160" s="125"/>
      <c r="J160" s="241"/>
      <c r="K160" s="241"/>
      <c r="L160" s="241"/>
      <c r="M160" s="125"/>
      <c r="N160" s="125"/>
      <c r="O160" s="125"/>
      <c r="P160" s="241"/>
      <c r="Q160" s="241"/>
      <c r="R160" s="241"/>
      <c r="S160" s="241"/>
      <c r="T160" s="52"/>
      <c r="U160" s="52"/>
      <c r="V160" s="52"/>
      <c r="W160" s="52"/>
    </row>
    <row r="161" spans="1:23" x14ac:dyDescent="0.35">
      <c r="A161" s="88" t="s">
        <v>175</v>
      </c>
      <c r="B161" s="88" t="s">
        <v>175</v>
      </c>
      <c r="C161" s="107" t="s">
        <v>175</v>
      </c>
      <c r="D161" s="97" t="s">
        <v>175</v>
      </c>
      <c r="E161" s="97" t="s">
        <v>175</v>
      </c>
      <c r="F161" s="97" t="s">
        <v>175</v>
      </c>
      <c r="G161" s="100"/>
      <c r="H161" s="123"/>
      <c r="I161" s="123"/>
      <c r="J161" s="239"/>
      <c r="K161" s="239"/>
      <c r="L161" s="239"/>
      <c r="M161" s="123"/>
      <c r="N161" s="123"/>
      <c r="O161" s="123"/>
      <c r="P161" s="239"/>
      <c r="Q161" s="239"/>
      <c r="R161" s="239"/>
      <c r="S161" s="239"/>
      <c r="T161" s="50"/>
      <c r="U161" s="50"/>
      <c r="V161" s="50"/>
      <c r="W161" s="50"/>
    </row>
    <row r="162" spans="1:23" x14ac:dyDescent="0.35">
      <c r="A162" s="85" t="s">
        <v>297</v>
      </c>
      <c r="B162" s="90">
        <v>51530940.770000003</v>
      </c>
      <c r="C162" s="139">
        <v>-6276834.7300000004</v>
      </c>
      <c r="D162" s="95">
        <v>2892388.35</v>
      </c>
      <c r="E162" s="95">
        <v>0</v>
      </c>
      <c r="F162" s="95">
        <f>+B162+C162+D162</f>
        <v>48146494.390000008</v>
      </c>
      <c r="G162" s="101"/>
      <c r="H162" s="124"/>
      <c r="I162" s="124"/>
      <c r="J162" s="240"/>
      <c r="K162" s="240"/>
      <c r="L162" s="240"/>
      <c r="M162" s="124"/>
      <c r="N162" s="124"/>
      <c r="O162" s="124"/>
      <c r="P162" s="240"/>
      <c r="Q162" s="240"/>
      <c r="R162" s="240"/>
      <c r="S162" s="240"/>
      <c r="T162" s="51"/>
      <c r="U162" s="51"/>
      <c r="V162" s="51"/>
      <c r="W162" s="51"/>
    </row>
    <row r="163" spans="1:23" x14ac:dyDescent="0.35">
      <c r="A163" s="88" t="s">
        <v>175</v>
      </c>
      <c r="B163" s="88" t="s">
        <v>175</v>
      </c>
      <c r="C163" s="107" t="s">
        <v>175</v>
      </c>
      <c r="D163" s="97" t="s">
        <v>175</v>
      </c>
      <c r="E163" s="97" t="s">
        <v>175</v>
      </c>
      <c r="F163" s="95"/>
      <c r="G163" s="100"/>
      <c r="H163" s="123"/>
      <c r="I163" s="123"/>
      <c r="J163" s="239"/>
      <c r="K163" s="239"/>
      <c r="L163" s="239"/>
      <c r="M163" s="123"/>
      <c r="N163" s="123"/>
      <c r="O163" s="123"/>
      <c r="P163" s="239"/>
      <c r="Q163" s="239"/>
      <c r="R163" s="239"/>
      <c r="S163" s="239"/>
      <c r="T163" s="50"/>
      <c r="U163" s="50"/>
      <c r="V163" s="50"/>
      <c r="W163" s="50"/>
    </row>
    <row r="164" spans="1:23" ht="15" customHeight="1" x14ac:dyDescent="0.35">
      <c r="A164" s="85" t="s">
        <v>293</v>
      </c>
      <c r="B164" s="90">
        <v>0</v>
      </c>
      <c r="C164" s="105">
        <v>0</v>
      </c>
      <c r="D164" s="95">
        <v>0</v>
      </c>
      <c r="E164" s="95">
        <v>0</v>
      </c>
      <c r="F164" s="96">
        <f t="shared" ref="F164:F169" si="1">+B164+C164+D164</f>
        <v>0</v>
      </c>
      <c r="G164" s="101"/>
      <c r="H164" s="124"/>
      <c r="I164" s="124"/>
      <c r="J164" s="240"/>
      <c r="K164" s="240"/>
      <c r="L164" s="240"/>
      <c r="M164" s="124"/>
      <c r="N164" s="124"/>
      <c r="O164" s="124"/>
      <c r="P164" s="240"/>
      <c r="Q164" s="240"/>
      <c r="R164" s="240"/>
      <c r="S164" s="240"/>
      <c r="T164" s="51"/>
      <c r="U164" s="51"/>
      <c r="V164" s="51"/>
      <c r="W164" s="51"/>
    </row>
    <row r="165" spans="1:23" x14ac:dyDescent="0.35">
      <c r="A165" s="86" t="s">
        <v>200</v>
      </c>
      <c r="B165" s="91">
        <v>0</v>
      </c>
      <c r="C165" s="106">
        <v>0</v>
      </c>
      <c r="D165" s="96">
        <v>0</v>
      </c>
      <c r="E165" s="96">
        <v>0</v>
      </c>
      <c r="F165" s="96">
        <f t="shared" si="1"/>
        <v>0</v>
      </c>
      <c r="G165" s="102"/>
      <c r="H165" s="125"/>
      <c r="I165" s="125"/>
      <c r="J165" s="241"/>
      <c r="K165" s="241"/>
      <c r="L165" s="241"/>
      <c r="M165" s="125"/>
      <c r="N165" s="125"/>
      <c r="O165" s="125"/>
      <c r="P165" s="241"/>
      <c r="Q165" s="241"/>
      <c r="R165" s="241"/>
      <c r="S165" s="241"/>
      <c r="T165" s="52"/>
      <c r="U165" s="52"/>
      <c r="V165" s="52"/>
      <c r="W165" s="52"/>
    </row>
    <row r="166" spans="1:23" x14ac:dyDescent="0.35">
      <c r="A166" s="86" t="s">
        <v>201</v>
      </c>
      <c r="B166" s="91">
        <v>0</v>
      </c>
      <c r="C166" s="106">
        <v>0</v>
      </c>
      <c r="D166" s="96">
        <v>0</v>
      </c>
      <c r="E166" s="96">
        <v>0</v>
      </c>
      <c r="F166" s="96">
        <f t="shared" si="1"/>
        <v>0</v>
      </c>
      <c r="G166" s="102"/>
      <c r="H166" s="125"/>
      <c r="I166" s="125"/>
      <c r="J166" s="241"/>
      <c r="K166" s="241"/>
      <c r="L166" s="241"/>
      <c r="M166" s="125"/>
      <c r="N166" s="125"/>
      <c r="O166" s="125"/>
      <c r="P166" s="241"/>
      <c r="Q166" s="241"/>
      <c r="R166" s="241"/>
      <c r="S166" s="241"/>
      <c r="T166" s="52"/>
      <c r="U166" s="52"/>
      <c r="V166" s="52"/>
      <c r="W166" s="52"/>
    </row>
    <row r="167" spans="1:23" x14ac:dyDescent="0.35">
      <c r="A167" s="86" t="s">
        <v>202</v>
      </c>
      <c r="B167" s="91">
        <v>0</v>
      </c>
      <c r="C167" s="106">
        <v>0</v>
      </c>
      <c r="D167" s="96">
        <v>0</v>
      </c>
      <c r="E167" s="96">
        <v>0</v>
      </c>
      <c r="F167" s="96">
        <f t="shared" si="1"/>
        <v>0</v>
      </c>
      <c r="G167" s="102"/>
      <c r="H167" s="125"/>
      <c r="I167" s="125"/>
      <c r="J167" s="241"/>
      <c r="K167" s="241"/>
      <c r="L167" s="241"/>
      <c r="M167" s="125"/>
      <c r="N167" s="125"/>
      <c r="O167" s="125"/>
      <c r="P167" s="241"/>
      <c r="Q167" s="241"/>
      <c r="R167" s="241"/>
      <c r="S167" s="241"/>
      <c r="T167" s="52"/>
      <c r="U167" s="52"/>
      <c r="V167" s="52"/>
      <c r="W167" s="52"/>
    </row>
    <row r="168" spans="1:23" x14ac:dyDescent="0.35">
      <c r="A168" s="88" t="s">
        <v>175</v>
      </c>
      <c r="B168" s="88" t="s">
        <v>175</v>
      </c>
      <c r="C168" s="107" t="s">
        <v>175</v>
      </c>
      <c r="D168" s="97" t="s">
        <v>175</v>
      </c>
      <c r="E168" s="97" t="s">
        <v>175</v>
      </c>
      <c r="F168" s="95"/>
      <c r="G168" s="100"/>
      <c r="H168" s="123"/>
      <c r="I168" s="123"/>
      <c r="J168" s="239"/>
      <c r="K168" s="239"/>
      <c r="L168" s="239"/>
      <c r="M168" s="123"/>
      <c r="N168" s="123"/>
      <c r="O168" s="123"/>
      <c r="P168" s="239"/>
      <c r="Q168" s="239"/>
      <c r="R168" s="239"/>
      <c r="S168" s="239"/>
      <c r="T168" s="50"/>
      <c r="U168" s="50"/>
      <c r="V168" s="50"/>
      <c r="W168" s="50"/>
    </row>
    <row r="169" spans="1:23" ht="23.25" customHeight="1" x14ac:dyDescent="0.35">
      <c r="A169" s="85" t="s">
        <v>298</v>
      </c>
      <c r="B169" s="90">
        <v>0</v>
      </c>
      <c r="C169" s="105">
        <v>1761743.48</v>
      </c>
      <c r="D169" s="95">
        <v>-810960.7</v>
      </c>
      <c r="E169" s="95">
        <v>0</v>
      </c>
      <c r="F169" s="95">
        <f t="shared" si="1"/>
        <v>950782.78</v>
      </c>
      <c r="G169" s="101"/>
      <c r="H169" s="124"/>
      <c r="I169" s="124"/>
      <c r="J169" s="240"/>
      <c r="K169" s="240"/>
      <c r="L169" s="240"/>
      <c r="M169" s="124"/>
      <c r="N169" s="124"/>
      <c r="O169" s="124"/>
      <c r="P169" s="240"/>
      <c r="Q169" s="240"/>
      <c r="R169" s="240"/>
      <c r="S169" s="240"/>
      <c r="T169" s="51"/>
      <c r="U169" s="51"/>
      <c r="V169" s="51"/>
      <c r="W169" s="51"/>
    </row>
    <row r="170" spans="1:23" x14ac:dyDescent="0.35">
      <c r="A170" s="86" t="s">
        <v>203</v>
      </c>
      <c r="B170" s="91">
        <v>0</v>
      </c>
      <c r="C170" s="106">
        <v>0</v>
      </c>
      <c r="D170" s="96">
        <v>2081427.65</v>
      </c>
      <c r="E170" s="96">
        <v>0</v>
      </c>
      <c r="F170" s="96">
        <f>+C170+D170</f>
        <v>2081427.65</v>
      </c>
      <c r="G170" s="102"/>
      <c r="H170" s="125"/>
      <c r="I170" s="125"/>
      <c r="J170" s="241"/>
      <c r="K170" s="241"/>
      <c r="L170" s="241"/>
      <c r="M170" s="125"/>
      <c r="N170" s="125"/>
      <c r="O170" s="125"/>
      <c r="P170" s="241"/>
      <c r="Q170" s="241"/>
      <c r="R170" s="241"/>
      <c r="S170" s="241"/>
      <c r="T170" s="52"/>
      <c r="U170" s="52"/>
      <c r="V170" s="52"/>
      <c r="W170" s="52"/>
    </row>
    <row r="171" spans="1:23" ht="28.5" customHeight="1" x14ac:dyDescent="0.35">
      <c r="A171" s="86" t="s">
        <v>204</v>
      </c>
      <c r="B171" s="91">
        <v>0</v>
      </c>
      <c r="C171" s="106">
        <v>1761743.48</v>
      </c>
      <c r="D171" s="96">
        <v>-2892388.35</v>
      </c>
      <c r="E171" s="96">
        <v>0</v>
      </c>
      <c r="F171" s="96">
        <f>+C171+D171</f>
        <v>-1130644.8700000001</v>
      </c>
      <c r="G171" s="102"/>
      <c r="H171" s="125"/>
      <c r="I171" s="125"/>
      <c r="J171" s="241"/>
      <c r="K171" s="241"/>
      <c r="L171" s="241"/>
      <c r="M171" s="125"/>
      <c r="N171" s="125"/>
      <c r="O171" s="125"/>
      <c r="P171" s="241"/>
      <c r="Q171" s="241"/>
      <c r="R171" s="241"/>
      <c r="S171" s="241"/>
      <c r="T171" s="52"/>
      <c r="U171" s="52"/>
      <c r="V171" s="52"/>
      <c r="W171" s="52"/>
    </row>
    <row r="172" spans="1:23" x14ac:dyDescent="0.35">
      <c r="A172" s="86" t="s">
        <v>205</v>
      </c>
      <c r="B172" s="91">
        <v>0</v>
      </c>
      <c r="C172" s="106">
        <v>0</v>
      </c>
      <c r="D172" s="96"/>
      <c r="E172" s="96">
        <v>0</v>
      </c>
      <c r="F172" s="96">
        <f>+C172+D172</f>
        <v>0</v>
      </c>
      <c r="G172" s="102"/>
      <c r="H172" s="125"/>
      <c r="I172" s="125"/>
      <c r="J172" s="241"/>
      <c r="K172" s="241"/>
      <c r="L172" s="241"/>
      <c r="M172" s="125"/>
      <c r="N172" s="125"/>
      <c r="O172" s="125"/>
      <c r="P172" s="241"/>
      <c r="Q172" s="241"/>
      <c r="R172" s="241"/>
      <c r="S172" s="241"/>
      <c r="T172" s="52"/>
      <c r="U172" s="52"/>
      <c r="V172" s="52"/>
      <c r="W172" s="52"/>
    </row>
    <row r="173" spans="1:23" x14ac:dyDescent="0.35">
      <c r="A173" s="86" t="s">
        <v>206</v>
      </c>
      <c r="B173" s="91">
        <v>0</v>
      </c>
      <c r="C173" s="106">
        <v>0</v>
      </c>
      <c r="D173" s="96">
        <v>0</v>
      </c>
      <c r="E173" s="96">
        <v>0</v>
      </c>
      <c r="F173" s="96">
        <f>+C173+D173</f>
        <v>0</v>
      </c>
      <c r="G173" s="102"/>
      <c r="H173" s="125"/>
      <c r="I173" s="125"/>
      <c r="J173" s="241"/>
      <c r="K173" s="241"/>
      <c r="L173" s="241"/>
      <c r="M173" s="125"/>
      <c r="N173" s="125"/>
      <c r="O173" s="125"/>
      <c r="P173" s="241"/>
      <c r="Q173" s="241"/>
      <c r="R173" s="241"/>
      <c r="S173" s="241"/>
      <c r="T173" s="52"/>
      <c r="U173" s="52"/>
      <c r="V173" s="52"/>
      <c r="W173" s="52"/>
    </row>
    <row r="174" spans="1:23" x14ac:dyDescent="0.35">
      <c r="A174" s="86" t="s">
        <v>207</v>
      </c>
      <c r="B174" s="91">
        <v>0</v>
      </c>
      <c r="C174" s="106">
        <v>0</v>
      </c>
      <c r="D174" s="96">
        <v>0</v>
      </c>
      <c r="E174" s="96">
        <v>0</v>
      </c>
      <c r="F174" s="96">
        <f>+C174+D174</f>
        <v>0</v>
      </c>
      <c r="G174" s="102"/>
      <c r="H174" s="125"/>
      <c r="I174" s="125"/>
      <c r="J174" s="241"/>
      <c r="K174" s="241"/>
      <c r="L174" s="241"/>
      <c r="M174" s="125"/>
      <c r="N174" s="125"/>
      <c r="O174" s="125"/>
      <c r="P174" s="241"/>
      <c r="Q174" s="241"/>
      <c r="R174" s="241"/>
      <c r="S174" s="241"/>
      <c r="T174" s="52"/>
      <c r="U174" s="52"/>
      <c r="V174" s="52"/>
      <c r="W174" s="52"/>
    </row>
    <row r="175" spans="1:23" x14ac:dyDescent="0.35">
      <c r="A175" s="88" t="s">
        <v>175</v>
      </c>
      <c r="B175" s="88" t="s">
        <v>175</v>
      </c>
      <c r="C175" s="107" t="s">
        <v>175</v>
      </c>
      <c r="D175" s="97"/>
      <c r="E175" s="97" t="s">
        <v>175</v>
      </c>
      <c r="F175" s="97" t="s">
        <v>175</v>
      </c>
      <c r="G175" s="100"/>
      <c r="H175" s="123"/>
      <c r="I175" s="123"/>
      <c r="J175" s="239"/>
      <c r="K175" s="239"/>
      <c r="L175" s="239"/>
      <c r="M175" s="123"/>
      <c r="N175" s="123"/>
      <c r="O175" s="123"/>
      <c r="P175" s="239"/>
      <c r="Q175" s="239"/>
      <c r="R175" s="239"/>
      <c r="S175" s="239"/>
      <c r="T175" s="50"/>
      <c r="U175" s="50"/>
      <c r="V175" s="50"/>
      <c r="W175" s="50"/>
    </row>
    <row r="176" spans="1:23" ht="15" customHeight="1" x14ac:dyDescent="0.35">
      <c r="A176" s="85" t="s">
        <v>299</v>
      </c>
      <c r="B176" s="90">
        <v>0</v>
      </c>
      <c r="C176" s="105">
        <v>0</v>
      </c>
      <c r="D176" s="95">
        <v>0</v>
      </c>
      <c r="E176" s="95">
        <v>0</v>
      </c>
      <c r="F176" s="95">
        <v>0</v>
      </c>
      <c r="G176" s="101"/>
      <c r="H176" s="124"/>
      <c r="I176" s="124"/>
      <c r="J176" s="240"/>
      <c r="K176" s="240"/>
      <c r="L176" s="240"/>
      <c r="M176" s="124"/>
      <c r="N176" s="124"/>
      <c r="O176" s="124"/>
      <c r="P176" s="240"/>
      <c r="Q176" s="240"/>
      <c r="R176" s="240"/>
      <c r="S176" s="240"/>
      <c r="T176" s="51"/>
      <c r="U176" s="51"/>
      <c r="V176" s="51"/>
      <c r="W176" s="51"/>
    </row>
    <row r="177" spans="1:23" x14ac:dyDescent="0.35">
      <c r="A177" s="86" t="s">
        <v>208</v>
      </c>
      <c r="B177" s="91">
        <v>0</v>
      </c>
      <c r="C177" s="106">
        <v>0</v>
      </c>
      <c r="D177" s="96">
        <v>0</v>
      </c>
      <c r="E177" s="96">
        <v>0</v>
      </c>
      <c r="F177" s="96">
        <v>0</v>
      </c>
      <c r="G177" s="102"/>
      <c r="H177" s="125"/>
      <c r="I177" s="125"/>
      <c r="J177" s="241"/>
      <c r="K177" s="241"/>
      <c r="L177" s="241"/>
      <c r="M177" s="125"/>
      <c r="N177" s="125"/>
      <c r="O177" s="125"/>
      <c r="P177" s="241"/>
      <c r="Q177" s="241"/>
      <c r="R177" s="241"/>
      <c r="S177" s="241"/>
      <c r="T177" s="52"/>
      <c r="U177" s="52"/>
      <c r="V177" s="52"/>
      <c r="W177" s="52"/>
    </row>
    <row r="178" spans="1:23" x14ac:dyDescent="0.35">
      <c r="A178" s="86" t="s">
        <v>209</v>
      </c>
      <c r="B178" s="91">
        <v>0</v>
      </c>
      <c r="C178" s="106">
        <v>0</v>
      </c>
      <c r="D178" s="96">
        <v>0</v>
      </c>
      <c r="E178" s="96">
        <v>0</v>
      </c>
      <c r="F178" s="96">
        <v>0</v>
      </c>
      <c r="G178" s="102"/>
      <c r="H178" s="125"/>
      <c r="I178" s="125"/>
      <c r="J178" s="241"/>
      <c r="K178" s="241"/>
      <c r="L178" s="241"/>
      <c r="M178" s="125"/>
      <c r="N178" s="125"/>
      <c r="O178" s="125"/>
      <c r="P178" s="241"/>
      <c r="Q178" s="241"/>
      <c r="R178" s="241"/>
      <c r="S178" s="241"/>
      <c r="T178" s="52"/>
      <c r="U178" s="52"/>
      <c r="V178" s="52"/>
      <c r="W178" s="52"/>
    </row>
    <row r="179" spans="1:23" x14ac:dyDescent="0.35">
      <c r="A179" s="88" t="s">
        <v>175</v>
      </c>
      <c r="B179" s="88" t="s">
        <v>175</v>
      </c>
      <c r="C179" s="107" t="s">
        <v>175</v>
      </c>
      <c r="D179" s="97" t="s">
        <v>175</v>
      </c>
      <c r="E179" s="97" t="s">
        <v>175</v>
      </c>
      <c r="F179" s="97" t="s">
        <v>175</v>
      </c>
      <c r="G179" s="100"/>
      <c r="H179" s="123"/>
      <c r="I179" s="123"/>
      <c r="J179" s="239"/>
      <c r="K179" s="239"/>
      <c r="L179" s="239"/>
      <c r="M179" s="123"/>
      <c r="N179" s="123"/>
      <c r="O179" s="123"/>
      <c r="P179" s="239"/>
      <c r="Q179" s="239"/>
      <c r="R179" s="239"/>
      <c r="S179" s="239"/>
      <c r="T179" s="50"/>
      <c r="U179" s="50"/>
      <c r="V179" s="50"/>
      <c r="W179" s="50"/>
    </row>
    <row r="180" spans="1:23" x14ac:dyDescent="0.35">
      <c r="A180" s="87" t="s">
        <v>306</v>
      </c>
      <c r="B180" s="92">
        <f>+B162-B169</f>
        <v>51530940.770000003</v>
      </c>
      <c r="C180" s="140">
        <f>+C162+C169</f>
        <v>-4515091.25</v>
      </c>
      <c r="D180" s="140">
        <f>+D162+D169</f>
        <v>2081427.6500000001</v>
      </c>
      <c r="E180" s="142">
        <f>+E162+E169</f>
        <v>0</v>
      </c>
      <c r="F180" s="142">
        <f>+F162+F169</f>
        <v>49097277.170000009</v>
      </c>
      <c r="G180" s="101"/>
      <c r="H180" s="124"/>
      <c r="I180" s="124"/>
      <c r="J180" s="240"/>
      <c r="K180" s="240"/>
      <c r="L180" s="240"/>
      <c r="M180" s="124"/>
      <c r="N180" s="124"/>
      <c r="O180" s="124"/>
      <c r="P180" s="240"/>
      <c r="Q180" s="240"/>
      <c r="R180" s="240"/>
      <c r="S180" s="240"/>
      <c r="T180" s="51"/>
      <c r="U180" s="51"/>
      <c r="V180" s="51"/>
      <c r="W180" s="51"/>
    </row>
    <row r="181" spans="1:23" x14ac:dyDescent="0.35">
      <c r="A181" s="48"/>
      <c r="D181" s="118"/>
    </row>
    <row r="182" spans="1:23" x14ac:dyDescent="0.35">
      <c r="A182" s="48"/>
    </row>
    <row r="183" spans="1:23" x14ac:dyDescent="0.35">
      <c r="A183" s="48"/>
    </row>
    <row r="184" spans="1:23" x14ac:dyDescent="0.35">
      <c r="A184" s="3"/>
    </row>
    <row r="185" spans="1:23" x14ac:dyDescent="0.35">
      <c r="A185" s="82" t="s">
        <v>259</v>
      </c>
      <c r="B185" s="245"/>
      <c r="C185" s="245"/>
      <c r="D185" s="245"/>
      <c r="E185" s="245"/>
      <c r="F185" s="245"/>
      <c r="G185" s="245"/>
    </row>
    <row r="186" spans="1:23" x14ac:dyDescent="0.35">
      <c r="A186" s="198" t="s">
        <v>314</v>
      </c>
      <c r="B186" s="160"/>
      <c r="C186" s="160"/>
      <c r="D186" s="160"/>
      <c r="E186" s="160"/>
      <c r="F186" s="160"/>
      <c r="G186" s="160"/>
    </row>
    <row r="187" spans="1:23" x14ac:dyDescent="0.35">
      <c r="A187" s="160"/>
      <c r="B187" s="160"/>
      <c r="C187" s="160"/>
      <c r="D187" s="160"/>
      <c r="E187" s="160"/>
      <c r="F187" s="160"/>
      <c r="G187" s="160"/>
    </row>
    <row r="188" spans="1:23" x14ac:dyDescent="0.35">
      <c r="A188" s="246" t="s">
        <v>260</v>
      </c>
      <c r="B188" s="246"/>
      <c r="C188" s="246"/>
      <c r="D188" s="246"/>
      <c r="E188" s="246"/>
      <c r="F188" s="246"/>
      <c r="G188" s="246"/>
    </row>
    <row r="189" spans="1:23" x14ac:dyDescent="0.35">
      <c r="A189" s="1"/>
    </row>
    <row r="191" spans="1:23" x14ac:dyDescent="0.35">
      <c r="A191" s="53"/>
    </row>
    <row r="192" spans="1:23" ht="24" customHeight="1" x14ac:dyDescent="0.35">
      <c r="A192" s="192" t="s">
        <v>176</v>
      </c>
      <c r="B192" s="192"/>
      <c r="C192" s="192"/>
      <c r="D192" s="192"/>
      <c r="E192" s="192"/>
      <c r="F192" s="154"/>
      <c r="G192" s="154"/>
    </row>
    <row r="193" spans="1:6" x14ac:dyDescent="0.35">
      <c r="E193" s="54"/>
    </row>
    <row r="194" spans="1:6" x14ac:dyDescent="0.35">
      <c r="E194" s="55" t="s">
        <v>175</v>
      </c>
      <c r="F194" s="253"/>
    </row>
    <row r="195" spans="1:6" x14ac:dyDescent="0.35">
      <c r="B195" s="56"/>
      <c r="C195" s="56"/>
      <c r="D195" s="56"/>
      <c r="E195" s="56"/>
      <c r="F195" s="253"/>
    </row>
    <row r="196" spans="1:6" x14ac:dyDescent="0.35">
      <c r="A196" s="174" t="s">
        <v>315</v>
      </c>
      <c r="B196" s="174"/>
      <c r="C196" s="174"/>
      <c r="D196" s="174"/>
      <c r="E196" s="174"/>
      <c r="F196" s="253"/>
    </row>
    <row r="198" spans="1:6" x14ac:dyDescent="0.35">
      <c r="A198" s="57" t="s">
        <v>177</v>
      </c>
      <c r="B198" s="200">
        <v>24013157.010000002</v>
      </c>
      <c r="C198" s="201"/>
      <c r="D198" s="201"/>
      <c r="E198" s="110"/>
    </row>
    <row r="199" spans="1:6" x14ac:dyDescent="0.35">
      <c r="A199" s="58"/>
      <c r="B199" s="59"/>
      <c r="C199" s="59"/>
      <c r="D199" s="59"/>
      <c r="E199" s="111"/>
    </row>
    <row r="200" spans="1:6" x14ac:dyDescent="0.35">
      <c r="A200" s="61" t="s">
        <v>178</v>
      </c>
      <c r="B200" s="200">
        <v>0</v>
      </c>
      <c r="C200" s="201"/>
      <c r="D200" s="201"/>
      <c r="E200" s="110"/>
    </row>
    <row r="201" spans="1:6" x14ac:dyDescent="0.35">
      <c r="A201" s="58" t="s">
        <v>265</v>
      </c>
      <c r="B201" s="169">
        <v>0</v>
      </c>
      <c r="C201" s="170"/>
      <c r="D201" s="170"/>
      <c r="E201" s="112"/>
    </row>
    <row r="202" spans="1:6" x14ac:dyDescent="0.35">
      <c r="A202" s="61" t="s">
        <v>179</v>
      </c>
      <c r="B202" s="202">
        <v>0</v>
      </c>
      <c r="C202" s="203"/>
      <c r="D202" s="203"/>
      <c r="E202" s="110"/>
    </row>
    <row r="203" spans="1:6" x14ac:dyDescent="0.35">
      <c r="A203" s="58"/>
      <c r="B203" s="59"/>
      <c r="C203" s="59"/>
      <c r="D203" s="59"/>
      <c r="E203" s="111"/>
    </row>
    <row r="204" spans="1:6" x14ac:dyDescent="0.35">
      <c r="A204" s="62" t="s">
        <v>180</v>
      </c>
      <c r="B204" s="204">
        <f>+B198+B200+B201</f>
        <v>24013157.010000002</v>
      </c>
      <c r="C204" s="205"/>
      <c r="D204" s="206"/>
      <c r="E204" s="113"/>
    </row>
    <row r="205" spans="1:6" x14ac:dyDescent="0.35">
      <c r="A205" s="53"/>
    </row>
    <row r="206" spans="1:6" x14ac:dyDescent="0.35">
      <c r="A206" s="53"/>
    </row>
    <row r="207" spans="1:6" x14ac:dyDescent="0.35">
      <c r="A207" s="53"/>
    </row>
    <row r="208" spans="1:6" x14ac:dyDescent="0.35">
      <c r="A208" s="175" t="s">
        <v>185</v>
      </c>
      <c r="B208" s="175"/>
      <c r="C208" s="175"/>
      <c r="D208" s="175"/>
      <c r="E208" s="175"/>
    </row>
    <row r="209" spans="1:5" ht="23.25" customHeight="1" x14ac:dyDescent="0.35">
      <c r="A209" s="174" t="s">
        <v>315</v>
      </c>
      <c r="B209" s="174"/>
      <c r="C209" s="174"/>
      <c r="D209" s="174"/>
      <c r="E209" s="174"/>
    </row>
    <row r="210" spans="1:5" x14ac:dyDescent="0.35">
      <c r="A210" s="53"/>
    </row>
    <row r="211" spans="1:5" x14ac:dyDescent="0.35">
      <c r="A211" s="63" t="s">
        <v>181</v>
      </c>
      <c r="B211" s="207">
        <v>23462086.800000001</v>
      </c>
      <c r="C211" s="201"/>
      <c r="D211" s="208"/>
      <c r="E211" s="114"/>
    </row>
    <row r="212" spans="1:5" x14ac:dyDescent="0.35">
      <c r="A212" s="58"/>
      <c r="B212" s="59"/>
      <c r="C212" s="59"/>
      <c r="D212" s="60"/>
      <c r="E212" s="58"/>
    </row>
    <row r="213" spans="1:5" x14ac:dyDescent="0.35">
      <c r="A213" s="120" t="s">
        <v>182</v>
      </c>
      <c r="B213" s="209">
        <f>SUM(B214:D218)</f>
        <v>4452541.29</v>
      </c>
      <c r="C213" s="210"/>
      <c r="D213" s="210"/>
      <c r="E213" s="114"/>
    </row>
    <row r="214" spans="1:5" x14ac:dyDescent="0.35">
      <c r="A214" s="144" t="s">
        <v>316</v>
      </c>
      <c r="B214" s="211">
        <v>7308</v>
      </c>
      <c r="C214" s="212"/>
      <c r="D214" s="212"/>
      <c r="E214" s="145"/>
    </row>
    <row r="215" spans="1:5" x14ac:dyDescent="0.35">
      <c r="A215" s="121" t="s">
        <v>267</v>
      </c>
      <c r="B215" s="178">
        <v>1095251.8400000001</v>
      </c>
      <c r="C215" s="179"/>
      <c r="D215" s="180"/>
      <c r="E215" s="115"/>
    </row>
    <row r="216" spans="1:5" x14ac:dyDescent="0.35">
      <c r="A216" s="121" t="s">
        <v>317</v>
      </c>
      <c r="B216" s="178">
        <v>328769.34999999998</v>
      </c>
      <c r="C216" s="179"/>
      <c r="D216" s="180"/>
      <c r="E216" s="115"/>
    </row>
    <row r="217" spans="1:5" x14ac:dyDescent="0.35">
      <c r="A217" s="121" t="s">
        <v>319</v>
      </c>
      <c r="B217" s="178">
        <v>402786.09</v>
      </c>
      <c r="C217" s="179"/>
      <c r="D217" s="180"/>
      <c r="E217" s="115"/>
    </row>
    <row r="218" spans="1:5" x14ac:dyDescent="0.35">
      <c r="A218" s="121" t="s">
        <v>318</v>
      </c>
      <c r="B218" s="178">
        <v>2618426.0099999998</v>
      </c>
      <c r="C218" s="179"/>
      <c r="D218" s="180"/>
      <c r="E218" s="115"/>
    </row>
    <row r="219" spans="1:5" x14ac:dyDescent="0.35">
      <c r="A219" s="119" t="s">
        <v>183</v>
      </c>
      <c r="B219" s="213">
        <f>+B221+B220</f>
        <v>2922183.85</v>
      </c>
      <c r="C219" s="214"/>
      <c r="D219" s="215"/>
      <c r="E219" s="114"/>
    </row>
    <row r="220" spans="1:5" ht="46.5" x14ac:dyDescent="0.35">
      <c r="A220" s="132" t="s">
        <v>272</v>
      </c>
      <c r="B220" s="216">
        <v>1819624.01</v>
      </c>
      <c r="C220" s="217"/>
      <c r="D220" s="218"/>
      <c r="E220" s="115"/>
    </row>
    <row r="221" spans="1:5" x14ac:dyDescent="0.35">
      <c r="A221" s="133" t="s">
        <v>268</v>
      </c>
      <c r="B221" s="193">
        <v>1102559.8400000001</v>
      </c>
      <c r="C221" s="194"/>
      <c r="D221" s="195"/>
      <c r="E221" s="58"/>
    </row>
    <row r="222" spans="1:5" x14ac:dyDescent="0.35">
      <c r="A222" s="58"/>
      <c r="B222" s="129"/>
      <c r="C222" s="130"/>
      <c r="D222" s="131"/>
      <c r="E222" s="58"/>
    </row>
    <row r="223" spans="1:5" x14ac:dyDescent="0.35">
      <c r="A223" s="64" t="s">
        <v>184</v>
      </c>
      <c r="B223" s="219">
        <f>+B211-B213+B219</f>
        <v>21931729.360000003</v>
      </c>
      <c r="C223" s="205"/>
      <c r="D223" s="220"/>
      <c r="E223" s="114"/>
    </row>
    <row r="224" spans="1:5" x14ac:dyDescent="0.35">
      <c r="A224" s="53"/>
    </row>
    <row r="225" spans="1:6" x14ac:dyDescent="0.35">
      <c r="A225" s="4"/>
    </row>
    <row r="226" spans="1:6" x14ac:dyDescent="0.35">
      <c r="A226" s="146" t="s">
        <v>228</v>
      </c>
      <c r="B226" s="154"/>
      <c r="C226" s="154"/>
    </row>
    <row r="227" spans="1:6" x14ac:dyDescent="0.35">
      <c r="A227" s="3"/>
    </row>
    <row r="228" spans="1:6" x14ac:dyDescent="0.35">
      <c r="A228" s="65" t="s">
        <v>89</v>
      </c>
    </row>
    <row r="229" spans="1:6" ht="24" thickBot="1" x14ac:dyDescent="0.4">
      <c r="A229" s="66" t="s">
        <v>90</v>
      </c>
    </row>
    <row r="230" spans="1:6" ht="24" thickBot="1" x14ac:dyDescent="0.4">
      <c r="A230" s="116" t="s">
        <v>91</v>
      </c>
      <c r="B230" s="163" t="s">
        <v>92</v>
      </c>
      <c r="C230" s="164"/>
      <c r="D230" s="165"/>
    </row>
    <row r="231" spans="1:6" ht="24" thickBot="1" x14ac:dyDescent="0.4">
      <c r="A231" s="67" t="s">
        <v>282</v>
      </c>
      <c r="B231" s="166">
        <v>347004</v>
      </c>
      <c r="C231" s="167"/>
      <c r="D231" s="168"/>
    </row>
    <row r="232" spans="1:6" ht="24" thickBot="1" x14ac:dyDescent="0.4">
      <c r="A232" s="67" t="s">
        <v>283</v>
      </c>
      <c r="B232" s="166">
        <v>347004</v>
      </c>
      <c r="C232" s="167"/>
      <c r="D232" s="168"/>
    </row>
    <row r="233" spans="1:6" ht="33.75" customHeight="1" x14ac:dyDescent="0.35">
      <c r="A233" s="68"/>
      <c r="B233" s="69"/>
    </row>
    <row r="234" spans="1:6" x14ac:dyDescent="0.35">
      <c r="A234" s="4"/>
    </row>
    <row r="235" spans="1:6" x14ac:dyDescent="0.35">
      <c r="A235" s="65" t="s">
        <v>93</v>
      </c>
    </row>
    <row r="236" spans="1:6" x14ac:dyDescent="0.35">
      <c r="A236" s="66"/>
    </row>
    <row r="237" spans="1:6" ht="24" thickBot="1" x14ac:dyDescent="0.4">
      <c r="A237" s="70" t="s">
        <v>94</v>
      </c>
      <c r="B237" s="71"/>
    </row>
    <row r="238" spans="1:6" ht="24" thickBot="1" x14ac:dyDescent="0.4">
      <c r="A238" s="80" t="s">
        <v>95</v>
      </c>
      <c r="B238" s="196">
        <v>18588386</v>
      </c>
      <c r="C238" s="197"/>
      <c r="D238" s="168"/>
      <c r="F238" s="17"/>
    </row>
    <row r="239" spans="1:6" ht="24" thickBot="1" x14ac:dyDescent="0.4">
      <c r="A239" s="81" t="s">
        <v>211</v>
      </c>
      <c r="B239" s="250">
        <v>0</v>
      </c>
      <c r="C239" s="251"/>
      <c r="D239" s="252"/>
      <c r="E239" s="17"/>
      <c r="F239" s="17"/>
    </row>
    <row r="240" spans="1:6" ht="24" thickBot="1" x14ac:dyDescent="0.4">
      <c r="A240" s="81" t="s">
        <v>96</v>
      </c>
      <c r="B240" s="196">
        <v>5424771.0099999998</v>
      </c>
      <c r="C240" s="197"/>
      <c r="D240" s="168"/>
    </row>
    <row r="241" spans="1:6" ht="24" thickBot="1" x14ac:dyDescent="0.4">
      <c r="A241" s="81" t="s">
        <v>97</v>
      </c>
      <c r="B241" s="196">
        <v>24013157.010000002</v>
      </c>
      <c r="C241" s="197"/>
      <c r="D241" s="168"/>
      <c r="E241" s="17"/>
      <c r="F241" s="17"/>
    </row>
    <row r="242" spans="1:6" ht="24" thickBot="1" x14ac:dyDescent="0.4">
      <c r="A242" s="81" t="s">
        <v>98</v>
      </c>
      <c r="B242" s="196">
        <v>24013157.010000002</v>
      </c>
      <c r="C242" s="197"/>
      <c r="D242" s="168"/>
      <c r="E242" s="17"/>
      <c r="F242" s="17"/>
    </row>
    <row r="243" spans="1:6" x14ac:dyDescent="0.35">
      <c r="A243" s="66"/>
      <c r="B243" s="31"/>
    </row>
    <row r="244" spans="1:6" ht="24" thickBot="1" x14ac:dyDescent="0.4">
      <c r="A244" s="70" t="s">
        <v>99</v>
      </c>
      <c r="B244" s="74"/>
    </row>
    <row r="245" spans="1:6" ht="24" thickBot="1" x14ac:dyDescent="0.4">
      <c r="A245" s="72" t="s">
        <v>100</v>
      </c>
      <c r="B245" s="196">
        <v>18588386</v>
      </c>
      <c r="C245" s="167"/>
      <c r="D245" s="168"/>
    </row>
    <row r="246" spans="1:6" ht="24" thickBot="1" x14ac:dyDescent="0.4">
      <c r="A246" s="73" t="s">
        <v>101</v>
      </c>
      <c r="B246" s="196">
        <v>551070.21</v>
      </c>
      <c r="C246" s="167"/>
      <c r="D246" s="168"/>
      <c r="E246" s="17"/>
    </row>
    <row r="247" spans="1:6" ht="24" thickBot="1" x14ac:dyDescent="0.4">
      <c r="A247" s="73" t="s">
        <v>102</v>
      </c>
      <c r="B247" s="196">
        <v>5424771.0099999998</v>
      </c>
      <c r="C247" s="167"/>
      <c r="D247" s="168"/>
      <c r="E247" s="17"/>
    </row>
    <row r="248" spans="1:6" ht="24" thickBot="1" x14ac:dyDescent="0.4">
      <c r="A248" s="73" t="s">
        <v>103</v>
      </c>
      <c r="B248" s="196">
        <v>23462086.800000001</v>
      </c>
      <c r="C248" s="167"/>
      <c r="D248" s="168"/>
      <c r="E248" s="17"/>
      <c r="F248" s="17"/>
    </row>
    <row r="249" spans="1:6" ht="24" thickBot="1" x14ac:dyDescent="0.4">
      <c r="A249" s="73" t="s">
        <v>104</v>
      </c>
      <c r="B249" s="196">
        <v>23462086.800000001</v>
      </c>
      <c r="C249" s="167"/>
      <c r="D249" s="168"/>
      <c r="E249" s="17"/>
      <c r="F249" s="17"/>
    </row>
    <row r="250" spans="1:6" ht="24" thickBot="1" x14ac:dyDescent="0.4">
      <c r="A250" s="73" t="s">
        <v>105</v>
      </c>
      <c r="B250" s="196">
        <v>23462086.800000001</v>
      </c>
      <c r="C250" s="167"/>
      <c r="D250" s="168"/>
      <c r="E250" s="17"/>
    </row>
    <row r="251" spans="1:6" ht="24" thickBot="1" x14ac:dyDescent="0.4">
      <c r="A251" s="73" t="s">
        <v>106</v>
      </c>
      <c r="B251" s="196">
        <v>20184538.600000001</v>
      </c>
      <c r="C251" s="167"/>
      <c r="D251" s="168"/>
    </row>
    <row r="252" spans="1:6" x14ac:dyDescent="0.35">
      <c r="A252" s="4"/>
      <c r="F252" s="17"/>
    </row>
    <row r="253" spans="1:6" x14ac:dyDescent="0.35">
      <c r="A253" s="1"/>
    </row>
    <row r="254" spans="1:6" x14ac:dyDescent="0.35">
      <c r="A254" s="146" t="s">
        <v>107</v>
      </c>
      <c r="B254" s="154"/>
      <c r="C254" s="154"/>
      <c r="D254" s="154"/>
    </row>
    <row r="255" spans="1:6" x14ac:dyDescent="0.35">
      <c r="A255" s="1"/>
    </row>
    <row r="256" spans="1:6" x14ac:dyDescent="0.35">
      <c r="A256" s="75" t="s">
        <v>229</v>
      </c>
    </row>
    <row r="257" spans="1:4" x14ac:dyDescent="0.35">
      <c r="A257" s="75"/>
    </row>
    <row r="258" spans="1:4" ht="43.5" customHeight="1" x14ac:dyDescent="0.35">
      <c r="A258" s="249" t="s">
        <v>108</v>
      </c>
      <c r="B258" s="160"/>
      <c r="C258" s="160"/>
      <c r="D258" s="160"/>
    </row>
    <row r="259" spans="1:4" x14ac:dyDescent="0.35">
      <c r="A259" s="43"/>
    </row>
    <row r="260" spans="1:4" x14ac:dyDescent="0.35">
      <c r="A260" s="75" t="s">
        <v>230</v>
      </c>
    </row>
    <row r="261" spans="1:4" x14ac:dyDescent="0.35">
      <c r="A261" s="75"/>
    </row>
    <row r="262" spans="1:4" ht="73.5" customHeight="1" x14ac:dyDescent="0.35">
      <c r="A262" s="249" t="s">
        <v>109</v>
      </c>
      <c r="B262" s="160"/>
      <c r="C262" s="160"/>
      <c r="D262" s="160"/>
    </row>
    <row r="263" spans="1:4" x14ac:dyDescent="0.35">
      <c r="A263" s="76"/>
    </row>
    <row r="264" spans="1:4" x14ac:dyDescent="0.35">
      <c r="A264" s="75" t="s">
        <v>231</v>
      </c>
    </row>
    <row r="265" spans="1:4" x14ac:dyDescent="0.35">
      <c r="A265" s="75"/>
    </row>
    <row r="266" spans="1:4" ht="117" customHeight="1" x14ac:dyDescent="0.35">
      <c r="A266" s="183" t="s">
        <v>110</v>
      </c>
      <c r="B266" s="160"/>
      <c r="C266" s="160"/>
      <c r="D266" s="160"/>
    </row>
    <row r="267" spans="1:4" x14ac:dyDescent="0.35">
      <c r="A267" s="5"/>
    </row>
    <row r="268" spans="1:4" x14ac:dyDescent="0.35">
      <c r="A268" s="3" t="s">
        <v>232</v>
      </c>
    </row>
    <row r="269" spans="1:4" x14ac:dyDescent="0.35">
      <c r="A269" s="3"/>
    </row>
    <row r="270" spans="1:4" x14ac:dyDescent="0.35">
      <c r="A270" s="5" t="s">
        <v>111</v>
      </c>
    </row>
    <row r="271" spans="1:4" x14ac:dyDescent="0.35">
      <c r="A271" s="183" t="s">
        <v>233</v>
      </c>
      <c r="B271" s="160"/>
      <c r="C271" s="160"/>
    </row>
    <row r="272" spans="1:4" x14ac:dyDescent="0.35">
      <c r="A272" s="5"/>
    </row>
    <row r="273" spans="1:4" ht="64.5" customHeight="1" x14ac:dyDescent="0.35">
      <c r="A273" s="183" t="s">
        <v>234</v>
      </c>
      <c r="B273" s="160"/>
      <c r="C273" s="160"/>
      <c r="D273" s="160"/>
    </row>
    <row r="274" spans="1:4" x14ac:dyDescent="0.35">
      <c r="A274" s="77"/>
    </row>
    <row r="275" spans="1:4" ht="71.25" customHeight="1" x14ac:dyDescent="0.35">
      <c r="A275" s="183" t="s">
        <v>235</v>
      </c>
      <c r="B275" s="160"/>
      <c r="C275" s="160"/>
      <c r="D275" s="160"/>
    </row>
    <row r="276" spans="1:4" ht="57" customHeight="1" x14ac:dyDescent="0.35">
      <c r="A276" s="183" t="s">
        <v>236</v>
      </c>
      <c r="B276" s="160"/>
      <c r="C276" s="160"/>
      <c r="D276" s="160"/>
    </row>
    <row r="277" spans="1:4" x14ac:dyDescent="0.35">
      <c r="A277" s="185" t="s">
        <v>237</v>
      </c>
      <c r="B277" s="186"/>
      <c r="C277" s="186"/>
    </row>
    <row r="278" spans="1:4" x14ac:dyDescent="0.35">
      <c r="A278" s="5" t="s">
        <v>238</v>
      </c>
    </row>
    <row r="279" spans="1:4" ht="76.5" customHeight="1" x14ac:dyDescent="0.35">
      <c r="A279" s="185" t="s">
        <v>239</v>
      </c>
      <c r="B279" s="186"/>
      <c r="C279" s="186"/>
    </row>
    <row r="280" spans="1:4" ht="95.25" customHeight="1" x14ac:dyDescent="0.35">
      <c r="A280" s="183" t="s">
        <v>240</v>
      </c>
      <c r="B280" s="160"/>
      <c r="C280" s="160"/>
      <c r="D280" s="160"/>
    </row>
    <row r="281" spans="1:4" x14ac:dyDescent="0.35">
      <c r="A281" s="183" t="s">
        <v>241</v>
      </c>
      <c r="B281" s="160"/>
      <c r="C281" s="160"/>
    </row>
    <row r="282" spans="1:4" x14ac:dyDescent="0.35">
      <c r="A282" s="5" t="s">
        <v>88</v>
      </c>
    </row>
    <row r="283" spans="1:4" ht="85.5" customHeight="1" x14ac:dyDescent="0.35">
      <c r="A283" s="183" t="s">
        <v>112</v>
      </c>
      <c r="B283" s="160"/>
      <c r="C283" s="160"/>
      <c r="D283" s="160"/>
    </row>
    <row r="284" spans="1:4" ht="99.75" customHeight="1" x14ac:dyDescent="0.35">
      <c r="A284" s="183" t="s">
        <v>113</v>
      </c>
      <c r="B284" s="160"/>
      <c r="C284" s="160"/>
      <c r="D284" s="160"/>
    </row>
    <row r="285" spans="1:4" ht="111" customHeight="1" x14ac:dyDescent="0.35">
      <c r="A285" s="183" t="s">
        <v>114</v>
      </c>
      <c r="B285" s="160"/>
      <c r="C285" s="160"/>
      <c r="D285" s="160"/>
    </row>
    <row r="286" spans="1:4" x14ac:dyDescent="0.35">
      <c r="A286" s="5"/>
    </row>
    <row r="287" spans="1:4" x14ac:dyDescent="0.35">
      <c r="A287" s="5"/>
    </row>
    <row r="288" spans="1:4" x14ac:dyDescent="0.35">
      <c r="A288" s="221" t="s">
        <v>115</v>
      </c>
      <c r="B288" s="222"/>
      <c r="C288" s="222"/>
    </row>
    <row r="289" spans="1:1" x14ac:dyDescent="0.35">
      <c r="A289" s="5" t="s">
        <v>116</v>
      </c>
    </row>
    <row r="290" spans="1:1" x14ac:dyDescent="0.35">
      <c r="A290" s="5" t="s">
        <v>117</v>
      </c>
    </row>
    <row r="291" spans="1:1" x14ac:dyDescent="0.35">
      <c r="A291" s="5" t="s">
        <v>118</v>
      </c>
    </row>
    <row r="292" spans="1:1" x14ac:dyDescent="0.35">
      <c r="A292" s="5" t="s">
        <v>119</v>
      </c>
    </row>
    <row r="293" spans="1:1" x14ac:dyDescent="0.35">
      <c r="A293" s="5" t="s">
        <v>120</v>
      </c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 t="s">
        <v>121</v>
      </c>
    </row>
    <row r="298" spans="1:1" x14ac:dyDescent="0.35">
      <c r="A298" s="5" t="s">
        <v>122</v>
      </c>
    </row>
    <row r="299" spans="1:1" x14ac:dyDescent="0.35">
      <c r="A299" s="5" t="s">
        <v>123</v>
      </c>
    </row>
    <row r="300" spans="1:1" ht="46.5" x14ac:dyDescent="0.35">
      <c r="A300" s="5" t="s">
        <v>124</v>
      </c>
    </row>
    <row r="301" spans="1:1" ht="46.5" x14ac:dyDescent="0.35">
      <c r="A301" s="5" t="s">
        <v>125</v>
      </c>
    </row>
    <row r="302" spans="1:1" x14ac:dyDescent="0.35">
      <c r="A302" s="5" t="s">
        <v>126</v>
      </c>
    </row>
    <row r="303" spans="1:1" x14ac:dyDescent="0.35">
      <c r="A303" s="5" t="s">
        <v>127</v>
      </c>
    </row>
    <row r="304" spans="1:1" x14ac:dyDescent="0.35">
      <c r="A304" s="5" t="s">
        <v>128</v>
      </c>
    </row>
    <row r="305" spans="1:3" x14ac:dyDescent="0.35">
      <c r="A305" s="5" t="s">
        <v>129</v>
      </c>
    </row>
    <row r="306" spans="1:3" x14ac:dyDescent="0.35">
      <c r="A306" s="5" t="s">
        <v>130</v>
      </c>
    </row>
    <row r="307" spans="1:3" x14ac:dyDescent="0.35">
      <c r="A307" s="5"/>
    </row>
    <row r="308" spans="1:3" x14ac:dyDescent="0.35">
      <c r="A308" s="5"/>
    </row>
    <row r="309" spans="1:3" ht="46.5" x14ac:dyDescent="0.35">
      <c r="A309" s="5" t="s">
        <v>131</v>
      </c>
    </row>
    <row r="310" spans="1:3" x14ac:dyDescent="0.35">
      <c r="A310" s="5" t="s">
        <v>132</v>
      </c>
    </row>
    <row r="311" spans="1:3" x14ac:dyDescent="0.35">
      <c r="A311" s="5" t="s">
        <v>133</v>
      </c>
    </row>
    <row r="312" spans="1:3" x14ac:dyDescent="0.35">
      <c r="A312" s="5" t="s">
        <v>134</v>
      </c>
    </row>
    <row r="313" spans="1:3" x14ac:dyDescent="0.35">
      <c r="A313" s="5" t="s">
        <v>135</v>
      </c>
    </row>
    <row r="314" spans="1:3" x14ac:dyDescent="0.35">
      <c r="A314" s="5" t="s">
        <v>136</v>
      </c>
    </row>
    <row r="315" spans="1:3" x14ac:dyDescent="0.35">
      <c r="A315" s="223" t="s">
        <v>137</v>
      </c>
      <c r="B315" s="224"/>
      <c r="C315" s="224"/>
    </row>
    <row r="316" spans="1:3" x14ac:dyDescent="0.35">
      <c r="A316" s="5" t="s">
        <v>138</v>
      </c>
    </row>
    <row r="317" spans="1:3" x14ac:dyDescent="0.35">
      <c r="A317" s="18"/>
    </row>
    <row r="318" spans="1:3" x14ac:dyDescent="0.35">
      <c r="A318" s="18" t="s">
        <v>139</v>
      </c>
    </row>
    <row r="319" spans="1:3" x14ac:dyDescent="0.35">
      <c r="A319" s="53"/>
    </row>
    <row r="320" spans="1:3" x14ac:dyDescent="0.35">
      <c r="A320" s="18" t="s">
        <v>140</v>
      </c>
    </row>
    <row r="321" spans="1:3" x14ac:dyDescent="0.35">
      <c r="A321" s="18" t="s">
        <v>141</v>
      </c>
    </row>
    <row r="322" spans="1:3" x14ac:dyDescent="0.35">
      <c r="A322" s="18" t="s">
        <v>142</v>
      </c>
    </row>
    <row r="323" spans="1:3" x14ac:dyDescent="0.35">
      <c r="A323" s="18" t="s">
        <v>143</v>
      </c>
    </row>
    <row r="324" spans="1:3" x14ac:dyDescent="0.35">
      <c r="A324" s="18" t="s">
        <v>144</v>
      </c>
    </row>
    <row r="325" spans="1:3" x14ac:dyDescent="0.35">
      <c r="A325" s="18" t="s">
        <v>145</v>
      </c>
    </row>
    <row r="326" spans="1:3" x14ac:dyDescent="0.35">
      <c r="A326" s="18" t="s">
        <v>146</v>
      </c>
    </row>
    <row r="327" spans="1:3" x14ac:dyDescent="0.35">
      <c r="A327" s="18" t="s">
        <v>147</v>
      </c>
    </row>
    <row r="328" spans="1:3" x14ac:dyDescent="0.35">
      <c r="A328" s="18" t="s">
        <v>148</v>
      </c>
    </row>
    <row r="329" spans="1:3" x14ac:dyDescent="0.35">
      <c r="A329" s="18" t="s">
        <v>149</v>
      </c>
    </row>
    <row r="330" spans="1:3" x14ac:dyDescent="0.35">
      <c r="A330" s="18" t="s">
        <v>150</v>
      </c>
    </row>
    <row r="331" spans="1:3" x14ac:dyDescent="0.35">
      <c r="A331" s="18" t="s">
        <v>151</v>
      </c>
    </row>
    <row r="332" spans="1:3" x14ac:dyDescent="0.35">
      <c r="A332" s="18" t="s">
        <v>152</v>
      </c>
    </row>
    <row r="333" spans="1:3" ht="46.5" x14ac:dyDescent="0.35">
      <c r="A333" s="5" t="s">
        <v>153</v>
      </c>
    </row>
    <row r="334" spans="1:3" x14ac:dyDescent="0.35">
      <c r="A334" s="18" t="s">
        <v>154</v>
      </c>
    </row>
    <row r="335" spans="1:3" x14ac:dyDescent="0.35">
      <c r="A335" s="18" t="s">
        <v>155</v>
      </c>
    </row>
    <row r="336" spans="1:3" x14ac:dyDescent="0.35">
      <c r="A336" s="173" t="s">
        <v>156</v>
      </c>
      <c r="B336" s="225"/>
      <c r="C336" s="225"/>
    </row>
    <row r="337" spans="1:4" x14ac:dyDescent="0.35">
      <c r="A337" s="18" t="s">
        <v>157</v>
      </c>
    </row>
    <row r="338" spans="1:4" x14ac:dyDescent="0.35">
      <c r="A338" s="5"/>
    </row>
    <row r="339" spans="1:4" x14ac:dyDescent="0.35">
      <c r="A339" s="183" t="s">
        <v>158</v>
      </c>
      <c r="B339" s="160"/>
      <c r="C339" s="160"/>
    </row>
    <row r="340" spans="1:4" x14ac:dyDescent="0.35">
      <c r="A340" s="223" t="s">
        <v>242</v>
      </c>
      <c r="B340" s="224"/>
      <c r="C340" s="224"/>
    </row>
    <row r="341" spans="1:4" x14ac:dyDescent="0.35">
      <c r="A341" s="223" t="s">
        <v>243</v>
      </c>
      <c r="B341" s="224"/>
      <c r="C341" s="224"/>
    </row>
    <row r="342" spans="1:4" ht="51" customHeight="1" x14ac:dyDescent="0.35">
      <c r="A342" s="223" t="s">
        <v>244</v>
      </c>
      <c r="B342" s="224"/>
      <c r="C342" s="224"/>
    </row>
    <row r="343" spans="1:4" x14ac:dyDescent="0.35">
      <c r="A343" s="223" t="s">
        <v>245</v>
      </c>
      <c r="B343" s="224"/>
      <c r="C343" s="224"/>
    </row>
    <row r="344" spans="1:4" x14ac:dyDescent="0.35">
      <c r="A344" s="5"/>
    </row>
    <row r="345" spans="1:4" ht="38.25" customHeight="1" x14ac:dyDescent="0.35">
      <c r="A345" s="223" t="s">
        <v>159</v>
      </c>
      <c r="B345" s="224"/>
      <c r="C345" s="224"/>
      <c r="D345" s="160"/>
    </row>
    <row r="346" spans="1:4" x14ac:dyDescent="0.35">
      <c r="A346" s="3" t="s">
        <v>246</v>
      </c>
    </row>
    <row r="347" spans="1:4" x14ac:dyDescent="0.35">
      <c r="A347" s="5"/>
    </row>
    <row r="348" spans="1:4" ht="109.5" customHeight="1" x14ac:dyDescent="0.35">
      <c r="A348" s="183" t="s">
        <v>160</v>
      </c>
      <c r="B348" s="160"/>
      <c r="C348" s="160"/>
      <c r="D348" s="160"/>
    </row>
    <row r="349" spans="1:4" ht="83.25" customHeight="1" x14ac:dyDescent="0.35">
      <c r="A349" s="183" t="s">
        <v>161</v>
      </c>
      <c r="B349" s="160"/>
      <c r="C349" s="160"/>
      <c r="D349" s="160"/>
    </row>
    <row r="350" spans="1:4" x14ac:dyDescent="0.35">
      <c r="A350" s="185" t="s">
        <v>162</v>
      </c>
      <c r="B350" s="186"/>
      <c r="C350" s="186"/>
    </row>
    <row r="351" spans="1:4" ht="78" customHeight="1" x14ac:dyDescent="0.35">
      <c r="A351" s="183" t="s">
        <v>163</v>
      </c>
      <c r="B351" s="160"/>
      <c r="C351" s="160"/>
      <c r="D351" s="160"/>
    </row>
    <row r="352" spans="1:4" x14ac:dyDescent="0.35">
      <c r="A352" s="5"/>
    </row>
    <row r="353" spans="1:4" x14ac:dyDescent="0.35">
      <c r="A353" s="5"/>
    </row>
    <row r="354" spans="1:4" x14ac:dyDescent="0.35">
      <c r="A354" s="3" t="s">
        <v>247</v>
      </c>
    </row>
    <row r="355" spans="1:4" x14ac:dyDescent="0.35">
      <c r="A355" s="5"/>
    </row>
    <row r="356" spans="1:4" x14ac:dyDescent="0.35">
      <c r="A356" s="185" t="s">
        <v>164</v>
      </c>
      <c r="B356" s="186"/>
      <c r="C356" s="186"/>
    </row>
    <row r="357" spans="1:4" ht="51" customHeight="1" x14ac:dyDescent="0.35">
      <c r="A357" s="183" t="s">
        <v>321</v>
      </c>
      <c r="B357" s="160"/>
      <c r="C357" s="160"/>
      <c r="D357" s="160"/>
    </row>
    <row r="358" spans="1:4" ht="49.5" customHeight="1" x14ac:dyDescent="0.35">
      <c r="A358" s="183" t="s">
        <v>165</v>
      </c>
      <c r="B358" s="160"/>
      <c r="C358" s="160"/>
      <c r="D358" s="160"/>
    </row>
    <row r="359" spans="1:4" ht="69" customHeight="1" x14ac:dyDescent="0.35">
      <c r="A359" s="183" t="s">
        <v>166</v>
      </c>
      <c r="B359" s="160"/>
      <c r="C359" s="160"/>
      <c r="D359" s="160"/>
    </row>
    <row r="360" spans="1:4" x14ac:dyDescent="0.35">
      <c r="A360" s="185" t="s">
        <v>167</v>
      </c>
      <c r="B360" s="186"/>
      <c r="C360" s="186"/>
    </row>
    <row r="361" spans="1:4" ht="28.5" customHeight="1" x14ac:dyDescent="0.35">
      <c r="A361" s="185" t="s">
        <v>168</v>
      </c>
      <c r="B361" s="186"/>
      <c r="C361" s="186"/>
    </row>
    <row r="362" spans="1:4" x14ac:dyDescent="0.35">
      <c r="A362" s="185" t="s">
        <v>169</v>
      </c>
      <c r="B362" s="186"/>
      <c r="C362" s="186"/>
    </row>
    <row r="363" spans="1:4" x14ac:dyDescent="0.35">
      <c r="A363" s="5"/>
    </row>
    <row r="364" spans="1:4" x14ac:dyDescent="0.35">
      <c r="A364" s="226" t="s">
        <v>248</v>
      </c>
      <c r="B364" s="160"/>
      <c r="C364" s="160"/>
      <c r="D364" s="160"/>
    </row>
    <row r="365" spans="1:4" x14ac:dyDescent="0.35">
      <c r="A365" s="3"/>
    </row>
    <row r="366" spans="1:4" ht="46.5" customHeight="1" x14ac:dyDescent="0.35">
      <c r="A366" s="183" t="s">
        <v>320</v>
      </c>
      <c r="B366" s="160"/>
      <c r="C366" s="160"/>
      <c r="D366" s="160"/>
    </row>
    <row r="367" spans="1:4" x14ac:dyDescent="0.35">
      <c r="A367" s="5"/>
    </row>
    <row r="368" spans="1:4" x14ac:dyDescent="0.35">
      <c r="A368" s="66" t="s">
        <v>249</v>
      </c>
    </row>
    <row r="369" spans="1:6" ht="24" thickBot="1" x14ac:dyDescent="0.4">
      <c r="A369" s="66"/>
    </row>
    <row r="370" spans="1:6" ht="24" thickBot="1" x14ac:dyDescent="0.4">
      <c r="A370" s="6" t="s">
        <v>39</v>
      </c>
      <c r="B370" s="155" t="s">
        <v>49</v>
      </c>
      <c r="C370" s="156"/>
      <c r="D370" s="134" t="s">
        <v>6</v>
      </c>
    </row>
    <row r="371" spans="1:6" ht="24" thickBot="1" x14ac:dyDescent="0.4">
      <c r="A371" s="25" t="s">
        <v>273</v>
      </c>
      <c r="B371" s="181" t="s">
        <v>274</v>
      </c>
      <c r="C371" s="182"/>
      <c r="D371" s="26">
        <v>1092085.81</v>
      </c>
    </row>
    <row r="372" spans="1:6" ht="24" thickBot="1" x14ac:dyDescent="0.4">
      <c r="A372" s="25" t="s">
        <v>275</v>
      </c>
      <c r="B372" s="181" t="s">
        <v>276</v>
      </c>
      <c r="C372" s="182"/>
      <c r="D372" s="26">
        <v>47717145.030000001</v>
      </c>
    </row>
    <row r="373" spans="1:6" ht="24" thickBot="1" x14ac:dyDescent="0.4">
      <c r="A373" s="25" t="s">
        <v>277</v>
      </c>
      <c r="B373" s="181" t="s">
        <v>278</v>
      </c>
      <c r="C373" s="182"/>
      <c r="D373" s="26">
        <v>2363317.59</v>
      </c>
    </row>
    <row r="374" spans="1:6" ht="24" thickBot="1" x14ac:dyDescent="0.4">
      <c r="A374" s="25" t="s">
        <v>50</v>
      </c>
      <c r="B374" s="181" t="s">
        <v>51</v>
      </c>
      <c r="C374" s="182"/>
      <c r="D374" s="26">
        <v>1461839.34</v>
      </c>
    </row>
    <row r="375" spans="1:6" ht="24" thickBot="1" x14ac:dyDescent="0.4">
      <c r="A375" s="25" t="s">
        <v>52</v>
      </c>
      <c r="B375" s="181" t="s">
        <v>53</v>
      </c>
      <c r="C375" s="182"/>
      <c r="D375" s="26">
        <v>2131908.42</v>
      </c>
      <c r="E375" s="78"/>
      <c r="F375" s="78"/>
    </row>
    <row r="376" spans="1:6" ht="24" thickBot="1" x14ac:dyDescent="0.4">
      <c r="A376" s="25" t="s">
        <v>54</v>
      </c>
      <c r="B376" s="181" t="s">
        <v>55</v>
      </c>
      <c r="C376" s="182"/>
      <c r="D376" s="26">
        <v>91497.919999999998</v>
      </c>
      <c r="E376" s="78"/>
      <c r="F376" s="78"/>
    </row>
    <row r="377" spans="1:6" ht="24" thickBot="1" x14ac:dyDescent="0.4">
      <c r="A377" s="25" t="s">
        <v>56</v>
      </c>
      <c r="B377" s="181" t="s">
        <v>57</v>
      </c>
      <c r="C377" s="182"/>
      <c r="D377" s="26">
        <v>1918970</v>
      </c>
      <c r="E377" s="78"/>
      <c r="F377" s="78"/>
    </row>
    <row r="378" spans="1:6" ht="24" thickBot="1" x14ac:dyDescent="0.4">
      <c r="A378" s="25" t="s">
        <v>58</v>
      </c>
      <c r="B378" s="181" t="s">
        <v>59</v>
      </c>
      <c r="C378" s="182"/>
      <c r="D378" s="26">
        <v>2683872.94</v>
      </c>
      <c r="E378" s="78"/>
      <c r="F378" s="78"/>
    </row>
    <row r="379" spans="1:6" ht="24" thickBot="1" x14ac:dyDescent="0.4">
      <c r="A379" s="14"/>
      <c r="B379" s="19" t="s">
        <v>37</v>
      </c>
      <c r="C379" s="36"/>
      <c r="D379" s="79">
        <f>SUM(D371:D378)</f>
        <v>59460637.050000012</v>
      </c>
    </row>
    <row r="380" spans="1:6" x14ac:dyDescent="0.35">
      <c r="A380" s="24"/>
      <c r="B380" s="24"/>
      <c r="C380" s="24"/>
      <c r="D380" s="24"/>
    </row>
    <row r="381" spans="1:6" x14ac:dyDescent="0.35">
      <c r="A381" s="18"/>
    </row>
    <row r="382" spans="1:6" x14ac:dyDescent="0.35">
      <c r="A382" s="3" t="s">
        <v>250</v>
      </c>
    </row>
    <row r="383" spans="1:6" x14ac:dyDescent="0.35">
      <c r="A383" s="3"/>
    </row>
    <row r="384" spans="1:6" x14ac:dyDescent="0.35">
      <c r="A384" s="3" t="s">
        <v>170</v>
      </c>
    </row>
    <row r="385" spans="1:8" x14ac:dyDescent="0.35">
      <c r="A385" s="3"/>
    </row>
    <row r="386" spans="1:8" x14ac:dyDescent="0.35">
      <c r="A386" s="3" t="s">
        <v>251</v>
      </c>
    </row>
    <row r="387" spans="1:8" x14ac:dyDescent="0.35">
      <c r="A387" s="3"/>
    </row>
    <row r="388" spans="1:8" ht="24" thickBot="1" x14ac:dyDescent="0.4">
      <c r="A388" s="3"/>
    </row>
    <row r="389" spans="1:8" ht="70.5" thickBot="1" x14ac:dyDescent="0.4">
      <c r="A389" s="45" t="s">
        <v>84</v>
      </c>
      <c r="B389" s="7" t="s">
        <v>85</v>
      </c>
      <c r="C389" s="171" t="s">
        <v>84</v>
      </c>
      <c r="D389" s="237"/>
    </row>
    <row r="390" spans="1:8" ht="24" thickBot="1" x14ac:dyDescent="0.4">
      <c r="A390" s="46" t="s">
        <v>216</v>
      </c>
      <c r="B390" s="47">
        <v>23679.61</v>
      </c>
      <c r="C390" s="176">
        <v>23679.61</v>
      </c>
      <c r="D390" s="231"/>
      <c r="F390" s="17"/>
      <c r="G390" s="17"/>
      <c r="H390" s="17"/>
    </row>
    <row r="391" spans="1:8" ht="24" thickBot="1" x14ac:dyDescent="0.4">
      <c r="A391" s="46" t="s">
        <v>86</v>
      </c>
      <c r="B391" s="47">
        <v>3665902.41</v>
      </c>
      <c r="C391" s="176">
        <v>3665902.41</v>
      </c>
      <c r="D391" s="231"/>
      <c r="F391" s="17"/>
      <c r="G391" s="17"/>
      <c r="H391" s="17"/>
    </row>
    <row r="392" spans="1:8" ht="24" thickBot="1" x14ac:dyDescent="0.4">
      <c r="A392" s="46" t="s">
        <v>266</v>
      </c>
      <c r="B392" s="47">
        <v>0</v>
      </c>
      <c r="C392" s="176">
        <v>0</v>
      </c>
      <c r="D392" s="231"/>
      <c r="F392" s="17"/>
      <c r="G392" s="17"/>
      <c r="H392" s="17"/>
    </row>
    <row r="393" spans="1:8" ht="24" thickBot="1" x14ac:dyDescent="0.4">
      <c r="A393" s="46" t="s">
        <v>264</v>
      </c>
      <c r="B393" s="47">
        <v>20323574.989999998</v>
      </c>
      <c r="C393" s="176">
        <v>20323574.989999998</v>
      </c>
      <c r="D393" s="177"/>
      <c r="F393" s="17"/>
      <c r="G393" s="17"/>
      <c r="H393" s="17"/>
    </row>
    <row r="394" spans="1:8" x14ac:dyDescent="0.35">
      <c r="A394" s="229" t="s">
        <v>87</v>
      </c>
      <c r="B394" s="232">
        <f>SUM(B390:B393)</f>
        <v>24013157.009999998</v>
      </c>
      <c r="C394" s="234">
        <f>SUM(C390:D393)</f>
        <v>24013157.009999998</v>
      </c>
      <c r="D394" s="229"/>
    </row>
    <row r="395" spans="1:8" ht="24" thickBot="1" x14ac:dyDescent="0.4">
      <c r="A395" s="230"/>
      <c r="B395" s="233"/>
      <c r="C395" s="235"/>
      <c r="D395" s="236"/>
      <c r="E395" s="17"/>
    </row>
    <row r="396" spans="1:8" x14ac:dyDescent="0.35">
      <c r="A396" s="3" t="s">
        <v>88</v>
      </c>
    </row>
    <row r="397" spans="1:8" x14ac:dyDescent="0.35">
      <c r="A397" s="3" t="s">
        <v>252</v>
      </c>
      <c r="E397" s="17"/>
    </row>
    <row r="398" spans="1:8" x14ac:dyDescent="0.35">
      <c r="A398" s="66" t="s">
        <v>170</v>
      </c>
    </row>
    <row r="399" spans="1:8" x14ac:dyDescent="0.35">
      <c r="A399" s="3" t="s">
        <v>253</v>
      </c>
    </row>
    <row r="400" spans="1:8" x14ac:dyDescent="0.35">
      <c r="A400" s="66" t="s">
        <v>170</v>
      </c>
    </row>
    <row r="401" spans="1:7" x14ac:dyDescent="0.35">
      <c r="A401" s="3" t="s">
        <v>254</v>
      </c>
    </row>
    <row r="402" spans="1:7" ht="48" customHeight="1" x14ac:dyDescent="0.35">
      <c r="A402" s="227" t="s">
        <v>171</v>
      </c>
      <c r="B402" s="228"/>
      <c r="C402" s="228"/>
      <c r="D402" s="117"/>
    </row>
    <row r="403" spans="1:7" x14ac:dyDescent="0.35">
      <c r="A403" s="3" t="s">
        <v>255</v>
      </c>
    </row>
    <row r="404" spans="1:7" x14ac:dyDescent="0.35">
      <c r="A404" s="3" t="s">
        <v>170</v>
      </c>
    </row>
    <row r="405" spans="1:7" x14ac:dyDescent="0.35">
      <c r="A405" s="4"/>
    </row>
    <row r="406" spans="1:7" x14ac:dyDescent="0.35">
      <c r="A406" s="3" t="s">
        <v>256</v>
      </c>
    </row>
    <row r="407" spans="1:7" x14ac:dyDescent="0.35">
      <c r="A407" s="185" t="s">
        <v>172</v>
      </c>
      <c r="B407" s="186"/>
      <c r="C407" s="186"/>
    </row>
    <row r="408" spans="1:7" x14ac:dyDescent="0.35">
      <c r="A408" s="3" t="s">
        <v>257</v>
      </c>
    </row>
    <row r="409" spans="1:7" x14ac:dyDescent="0.35">
      <c r="A409" s="3"/>
    </row>
    <row r="410" spans="1:7" x14ac:dyDescent="0.35">
      <c r="A410" s="185" t="s">
        <v>173</v>
      </c>
      <c r="B410" s="186"/>
      <c r="C410" s="186"/>
    </row>
    <row r="411" spans="1:7" ht="46.5" x14ac:dyDescent="0.35">
      <c r="A411" s="3" t="s">
        <v>258</v>
      </c>
    </row>
    <row r="412" spans="1:7" ht="48" customHeight="1" x14ac:dyDescent="0.35">
      <c r="A412" s="185" t="s">
        <v>322</v>
      </c>
      <c r="B412" s="186"/>
      <c r="C412" s="186"/>
    </row>
    <row r="413" spans="1:7" ht="36.75" customHeight="1" x14ac:dyDescent="0.35">
      <c r="A413" s="199" t="s">
        <v>174</v>
      </c>
      <c r="B413" s="160"/>
      <c r="C413" s="160"/>
      <c r="D413" s="160"/>
      <c r="E413" s="160"/>
      <c r="F413" s="160"/>
      <c r="G413" s="160"/>
    </row>
    <row r="414" spans="1:7" x14ac:dyDescent="0.35">
      <c r="A414" s="5"/>
      <c r="B414" s="83"/>
      <c r="C414" s="83"/>
    </row>
    <row r="415" spans="1:7" x14ac:dyDescent="0.35">
      <c r="A415" s="5"/>
      <c r="B415" s="83"/>
      <c r="C415" s="83"/>
    </row>
    <row r="416" spans="1:7" x14ac:dyDescent="0.35">
      <c r="A416" s="5"/>
      <c r="B416" s="83"/>
      <c r="C416" s="83"/>
    </row>
    <row r="417" spans="1:3" x14ac:dyDescent="0.35">
      <c r="A417" s="5"/>
      <c r="B417" s="83"/>
      <c r="C417" s="83"/>
    </row>
    <row r="418" spans="1:3" x14ac:dyDescent="0.35">
      <c r="A418" s="5"/>
      <c r="B418" s="83"/>
      <c r="C418" s="83"/>
    </row>
    <row r="419" spans="1:3" x14ac:dyDescent="0.35">
      <c r="A419" s="5"/>
      <c r="B419" s="83"/>
      <c r="C419" s="83"/>
    </row>
    <row r="420" spans="1:3" x14ac:dyDescent="0.35">
      <c r="A420" s="5"/>
      <c r="B420" s="83"/>
      <c r="C420" s="83"/>
    </row>
    <row r="421" spans="1:3" x14ac:dyDescent="0.35">
      <c r="A421" s="5"/>
      <c r="B421" s="83"/>
      <c r="C421" s="83"/>
    </row>
    <row r="422" spans="1:3" x14ac:dyDescent="0.35">
      <c r="A422" s="5"/>
      <c r="B422" s="83"/>
      <c r="C422" s="83"/>
    </row>
    <row r="423" spans="1:3" x14ac:dyDescent="0.35">
      <c r="A423" s="5"/>
      <c r="B423" s="83"/>
      <c r="C423" s="83"/>
    </row>
    <row r="424" spans="1:3" x14ac:dyDescent="0.35">
      <c r="A424" s="5"/>
      <c r="B424" s="83"/>
      <c r="C424" s="83"/>
    </row>
    <row r="425" spans="1:3" x14ac:dyDescent="0.35">
      <c r="A425" s="4"/>
      <c r="B425" s="4"/>
    </row>
  </sheetData>
  <mergeCells count="231">
    <mergeCell ref="A266:D266"/>
    <mergeCell ref="A271:C271"/>
    <mergeCell ref="A277:C277"/>
    <mergeCell ref="A281:C281"/>
    <mergeCell ref="A273:D273"/>
    <mergeCell ref="A96:D96"/>
    <mergeCell ref="A121:D121"/>
    <mergeCell ref="A254:D254"/>
    <mergeCell ref="A345:D345"/>
    <mergeCell ref="A348:D348"/>
    <mergeCell ref="A341:C341"/>
    <mergeCell ref="C133:D133"/>
    <mergeCell ref="C134:D134"/>
    <mergeCell ref="C135:D135"/>
    <mergeCell ref="C136:D137"/>
    <mergeCell ref="B185:G185"/>
    <mergeCell ref="A188:G188"/>
    <mergeCell ref="A136:A137"/>
    <mergeCell ref="B136:B137"/>
    <mergeCell ref="A258:D258"/>
    <mergeCell ref="B232:D232"/>
    <mergeCell ref="B238:D238"/>
    <mergeCell ref="B239:D239"/>
    <mergeCell ref="B240:D240"/>
    <mergeCell ref="A285:D285"/>
    <mergeCell ref="A284:D284"/>
    <mergeCell ref="B251:D251"/>
    <mergeCell ref="F194:F196"/>
    <mergeCell ref="A262:D262"/>
    <mergeCell ref="P144:S144"/>
    <mergeCell ref="P148:S148"/>
    <mergeCell ref="P149:S149"/>
    <mergeCell ref="P145:S145"/>
    <mergeCell ref="P150:S150"/>
    <mergeCell ref="P151:S151"/>
    <mergeCell ref="P152:S152"/>
    <mergeCell ref="P153:S153"/>
    <mergeCell ref="P154:S154"/>
    <mergeCell ref="P146:S146"/>
    <mergeCell ref="P147:S147"/>
    <mergeCell ref="P158:S158"/>
    <mergeCell ref="P159:S159"/>
    <mergeCell ref="P160:S160"/>
    <mergeCell ref="P161:S161"/>
    <mergeCell ref="P157:S157"/>
    <mergeCell ref="J148:L148"/>
    <mergeCell ref="P155:S155"/>
    <mergeCell ref="P156:S156"/>
    <mergeCell ref="J152:L152"/>
    <mergeCell ref="J153:L153"/>
    <mergeCell ref="J156:L156"/>
    <mergeCell ref="J157:L157"/>
    <mergeCell ref="J158:L158"/>
    <mergeCell ref="J159:L159"/>
    <mergeCell ref="J160:L160"/>
    <mergeCell ref="J161:L161"/>
    <mergeCell ref="P164:S164"/>
    <mergeCell ref="P165:S165"/>
    <mergeCell ref="P166:S166"/>
    <mergeCell ref="J164:L164"/>
    <mergeCell ref="J165:L165"/>
    <mergeCell ref="J166:L166"/>
    <mergeCell ref="P162:S162"/>
    <mergeCell ref="P163:S163"/>
    <mergeCell ref="J162:L162"/>
    <mergeCell ref="J163:L163"/>
    <mergeCell ref="P170:S170"/>
    <mergeCell ref="P171:S171"/>
    <mergeCell ref="P172:S172"/>
    <mergeCell ref="J170:L170"/>
    <mergeCell ref="J171:L171"/>
    <mergeCell ref="J172:L172"/>
    <mergeCell ref="P167:S167"/>
    <mergeCell ref="P168:S168"/>
    <mergeCell ref="P169:S169"/>
    <mergeCell ref="J167:L167"/>
    <mergeCell ref="J168:L168"/>
    <mergeCell ref="J169:L169"/>
    <mergeCell ref="P178:S178"/>
    <mergeCell ref="P179:S179"/>
    <mergeCell ref="P180:S180"/>
    <mergeCell ref="P173:S173"/>
    <mergeCell ref="P174:S174"/>
    <mergeCell ref="P175:S175"/>
    <mergeCell ref="J173:L173"/>
    <mergeCell ref="J174:L174"/>
    <mergeCell ref="J175:L175"/>
    <mergeCell ref="P176:S176"/>
    <mergeCell ref="P177:S177"/>
    <mergeCell ref="J180:L180"/>
    <mergeCell ref="J176:L176"/>
    <mergeCell ref="J177:L177"/>
    <mergeCell ref="J178:L178"/>
    <mergeCell ref="J179:L179"/>
    <mergeCell ref="C389:D389"/>
    <mergeCell ref="B371:C371"/>
    <mergeCell ref="B372:C372"/>
    <mergeCell ref="B373:C373"/>
    <mergeCell ref="B374:C374"/>
    <mergeCell ref="B370:C370"/>
    <mergeCell ref="J144:L144"/>
    <mergeCell ref="J145:L145"/>
    <mergeCell ref="J146:L146"/>
    <mergeCell ref="J147:L147"/>
    <mergeCell ref="J149:L149"/>
    <mergeCell ref="J150:L150"/>
    <mergeCell ref="J151:L151"/>
    <mergeCell ref="J154:L154"/>
    <mergeCell ref="J155:L155"/>
    <mergeCell ref="B248:D248"/>
    <mergeCell ref="B249:D249"/>
    <mergeCell ref="B250:D250"/>
    <mergeCell ref="A339:C339"/>
    <mergeCell ref="A340:C340"/>
    <mergeCell ref="A275:D275"/>
    <mergeCell ref="A276:D276"/>
    <mergeCell ref="A280:D280"/>
    <mergeCell ref="A283:D283"/>
    <mergeCell ref="A413:G413"/>
    <mergeCell ref="B198:D198"/>
    <mergeCell ref="B200:D200"/>
    <mergeCell ref="B202:D202"/>
    <mergeCell ref="B204:D204"/>
    <mergeCell ref="B211:D211"/>
    <mergeCell ref="B213:D213"/>
    <mergeCell ref="B214:D214"/>
    <mergeCell ref="B219:D219"/>
    <mergeCell ref="B220:D220"/>
    <mergeCell ref="B223:D223"/>
    <mergeCell ref="A350:C350"/>
    <mergeCell ref="A356:C356"/>
    <mergeCell ref="A360:C360"/>
    <mergeCell ref="A288:C288"/>
    <mergeCell ref="A315:C315"/>
    <mergeCell ref="A336:C336"/>
    <mergeCell ref="A342:C342"/>
    <mergeCell ref="A343:C343"/>
    <mergeCell ref="A366:D366"/>
    <mergeCell ref="A364:D364"/>
    <mergeCell ref="A402:C402"/>
    <mergeCell ref="A407:C407"/>
    <mergeCell ref="A358:D358"/>
    <mergeCell ref="B246:D246"/>
    <mergeCell ref="B108:C108"/>
    <mergeCell ref="B109:C109"/>
    <mergeCell ref="B111:C111"/>
    <mergeCell ref="B112:C112"/>
    <mergeCell ref="B106:C106"/>
    <mergeCell ref="A349:D349"/>
    <mergeCell ref="A410:C410"/>
    <mergeCell ref="A412:C412"/>
    <mergeCell ref="A186:G187"/>
    <mergeCell ref="A359:D359"/>
    <mergeCell ref="A361:C361"/>
    <mergeCell ref="A362:C362"/>
    <mergeCell ref="A394:A395"/>
    <mergeCell ref="C390:D390"/>
    <mergeCell ref="C392:D392"/>
    <mergeCell ref="C393:D393"/>
    <mergeCell ref="B394:B395"/>
    <mergeCell ref="C394:D395"/>
    <mergeCell ref="B377:C377"/>
    <mergeCell ref="B375:C375"/>
    <mergeCell ref="B376:C376"/>
    <mergeCell ref="C391:D391"/>
    <mergeCell ref="B378:C378"/>
    <mergeCell ref="B80:C80"/>
    <mergeCell ref="B64:C64"/>
    <mergeCell ref="B65:C65"/>
    <mergeCell ref="B66:C66"/>
    <mergeCell ref="B61:C61"/>
    <mergeCell ref="B62:C62"/>
    <mergeCell ref="B63:C63"/>
    <mergeCell ref="A351:D351"/>
    <mergeCell ref="A357:D357"/>
    <mergeCell ref="A105:D105"/>
    <mergeCell ref="A226:C226"/>
    <mergeCell ref="A122:C122"/>
    <mergeCell ref="A124:C124"/>
    <mergeCell ref="A125:C125"/>
    <mergeCell ref="A126:C126"/>
    <mergeCell ref="A128:C128"/>
    <mergeCell ref="A130:C130"/>
    <mergeCell ref="A192:G192"/>
    <mergeCell ref="B221:D221"/>
    <mergeCell ref="B247:D247"/>
    <mergeCell ref="B241:D241"/>
    <mergeCell ref="B242:D242"/>
    <mergeCell ref="B245:D245"/>
    <mergeCell ref="A279:C279"/>
    <mergeCell ref="B230:D230"/>
    <mergeCell ref="B231:D231"/>
    <mergeCell ref="B201:D201"/>
    <mergeCell ref="C131:D131"/>
    <mergeCell ref="A141:F142"/>
    <mergeCell ref="B113:C113"/>
    <mergeCell ref="B114:C114"/>
    <mergeCell ref="B115:C115"/>
    <mergeCell ref="B110:C110"/>
    <mergeCell ref="A196:E196"/>
    <mergeCell ref="A208:E208"/>
    <mergeCell ref="A209:E209"/>
    <mergeCell ref="C132:D132"/>
    <mergeCell ref="B215:D215"/>
    <mergeCell ref="B216:D216"/>
    <mergeCell ref="B217:D217"/>
    <mergeCell ref="B218:D218"/>
    <mergeCell ref="A1:G1"/>
    <mergeCell ref="A4:G4"/>
    <mergeCell ref="A3:G3"/>
    <mergeCell ref="A2:G2"/>
    <mergeCell ref="B107:C107"/>
    <mergeCell ref="A6:D6"/>
    <mergeCell ref="A9:D9"/>
    <mergeCell ref="A101:E101"/>
    <mergeCell ref="A10:D10"/>
    <mergeCell ref="A11:D11"/>
    <mergeCell ref="A12:D12"/>
    <mergeCell ref="A78:D78"/>
    <mergeCell ref="B87:C87"/>
    <mergeCell ref="B88:C88"/>
    <mergeCell ref="A57:D57"/>
    <mergeCell ref="A59:D59"/>
    <mergeCell ref="B81:C81"/>
    <mergeCell ref="B48:C48"/>
    <mergeCell ref="B49:C49"/>
    <mergeCell ref="B50:C50"/>
    <mergeCell ref="B51:C51"/>
    <mergeCell ref="B60:C60"/>
    <mergeCell ref="B67:C67"/>
    <mergeCell ref="B68:C68"/>
  </mergeCells>
  <printOptions horizontalCentered="1"/>
  <pageMargins left="0.51181102362204722" right="0.9055118110236221" top="0.36" bottom="0.55118110236220474" header="0.31496062992125984" footer="0.31496062992125984"/>
  <pageSetup scale="40" orientation="landscape" r:id="rId1"/>
  <rowBreaks count="9" manualBreakCount="9">
    <brk id="53" max="6" man="1"/>
    <brk id="95" max="6" man="1"/>
    <brk id="138" max="6" man="1"/>
    <brk id="182" max="16383" man="1"/>
    <brk id="225" max="6" man="1"/>
    <brk id="267" max="6" man="1"/>
    <brk id="296" max="6" man="1"/>
    <brk id="345" max="6" man="1"/>
    <brk id="38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MARIA MENDOZA GARCIA</dc:creator>
  <cp:lastModifiedBy>EVA MARIA MENDOZA GARCIA</cp:lastModifiedBy>
  <cp:lastPrinted>2026-01-16T19:02:23Z</cp:lastPrinted>
  <dcterms:created xsi:type="dcterms:W3CDTF">2022-07-12T00:35:17Z</dcterms:created>
  <dcterms:modified xsi:type="dcterms:W3CDTF">2026-01-28T17:05:35Z</dcterms:modified>
</cp:coreProperties>
</file>